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1"/>
  </bookViews>
  <sheets>
    <sheet name="2007 " sheetId="1" r:id="rId1"/>
    <sheet name="2010 (год)" sheetId="2" r:id="rId2"/>
  </sheets>
  <definedNames/>
  <calcPr fullCalcOnLoad="1"/>
</workbook>
</file>

<file path=xl/sharedStrings.xml><?xml version="1.0" encoding="utf-8"?>
<sst xmlns="http://schemas.openxmlformats.org/spreadsheetml/2006/main" count="541" uniqueCount="464">
  <si>
    <t>№ договора</t>
  </si>
  <si>
    <t>Наименование организации</t>
  </si>
  <si>
    <t>заключившей договор</t>
  </si>
  <si>
    <t>на технологическое</t>
  </si>
  <si>
    <t>присоединение</t>
  </si>
  <si>
    <t>Уровень</t>
  </si>
  <si>
    <t>напряжения</t>
  </si>
  <si>
    <t>(кВ)</t>
  </si>
  <si>
    <t xml:space="preserve">Присоединяемая </t>
  </si>
  <si>
    <t>мощность</t>
  </si>
  <si>
    <t>(кВт)</t>
  </si>
  <si>
    <t>Цена</t>
  </si>
  <si>
    <t>1 кВт</t>
  </si>
  <si>
    <t xml:space="preserve">мощности </t>
  </si>
  <si>
    <t>(руб) без НДС</t>
  </si>
  <si>
    <t>Стоимость</t>
  </si>
  <si>
    <t>договора</t>
  </si>
  <si>
    <t>Факт оплаты</t>
  </si>
  <si>
    <t xml:space="preserve">% отчислений </t>
  </si>
  <si>
    <t>МУП "Горэлектросеть"</t>
  </si>
  <si>
    <t>Сумма</t>
  </si>
  <si>
    <t>ОАО "Алтайэнерго"</t>
  </si>
  <si>
    <t>Количество</t>
  </si>
  <si>
    <t>присоединений</t>
  </si>
  <si>
    <t>№.№. ТУ</t>
  </si>
  <si>
    <t>выданные</t>
  </si>
  <si>
    <t>на объект</t>
  </si>
  <si>
    <t>электроснабжения</t>
  </si>
  <si>
    <t>№ 04-01/</t>
  </si>
  <si>
    <t>ИНФОРМАЦИЯ О ФАКТИЧЕСКИ ВЫПОЛНЕННЫХ ТЕХНОЛОГИЧЕСКИХ ПРИСОЕДИНЕНИЯХ</t>
  </si>
  <si>
    <t>К ЭЛЕКТРИЧЕСКИМ СЕТЯМ МУП «ГОРЭЛЕКТРОСЕТИ» ЮРИДИЧЕСКИХ ЛИЦ И НЕКОМЕРЧЕСКИХ ОРГАНИЗАЦИЙ</t>
  </si>
  <si>
    <t xml:space="preserve">№ </t>
  </si>
  <si>
    <t>п.п.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</si>
  <si>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</si>
  <si>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</si>
  <si>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</si>
  <si>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</si>
  <si>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</si>
  <si>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</si>
  <si>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</si>
  <si>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</si>
  <si>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</si>
  <si>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ИП Третьякова Н.А.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</si>
  <si>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</si>
  <si>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</si>
  <si>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</si>
  <si>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</si>
  <si>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</si>
  <si>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</si>
  <si>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</si>
  <si>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</si>
  <si>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</si>
  <si>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</si>
  <si>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</si>
  <si>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ИП Михайлов А.В.</t>
  </si>
  <si>
    <t>(САДОВОДЧЕСКИЕ ТОВАРИЩЕСТВА,ГАРАЖНЫЕ КООПЕРАТИВЫ) ЗА ПЕРИОД С 01.01.2007г. ПО 31.12.2007 г.</t>
  </si>
  <si>
    <t>на 31.12.2007 г.</t>
  </si>
  <si>
    <t>Физические лица</t>
  </si>
  <si>
    <t>Юридические лица</t>
  </si>
  <si>
    <t>Сумма (руб.)</t>
  </si>
  <si>
    <t>Ставка оплаты/уровень подключения</t>
  </si>
  <si>
    <t>550 / 0,4кВ</t>
  </si>
  <si>
    <t>4000 / 0,4кВ</t>
  </si>
  <si>
    <t>8000 / 0,4кВ</t>
  </si>
  <si>
    <t>16000 / 0,4 кВ</t>
  </si>
  <si>
    <t>Итого</t>
  </si>
  <si>
    <t>Кол-во присоединений</t>
  </si>
  <si>
    <t>Кол-во кВт</t>
  </si>
  <si>
    <t>Кол-во кВт до Р=15 кВт</t>
  </si>
  <si>
    <t>Год 2007 (итого)</t>
  </si>
  <si>
    <t xml:space="preserve">до15 </t>
  </si>
  <si>
    <t>III категория надежности</t>
  </si>
  <si>
    <t>I и II категория</t>
  </si>
  <si>
    <t>Присоединяемая мощность кВт</t>
  </si>
  <si>
    <t>Уровень напряжения 0,4-1 кВ</t>
  </si>
  <si>
    <t>Уровень напряжения 6-10 кВ</t>
  </si>
  <si>
    <t>I и II категория надежности</t>
  </si>
  <si>
    <t>до 30</t>
  </si>
  <si>
    <t>2-ю</t>
  </si>
  <si>
    <t>УФНС по РА</t>
  </si>
  <si>
    <t>2432 от 03.07.07г</t>
  </si>
  <si>
    <t>3-ю</t>
  </si>
  <si>
    <t>ТУ-3 Сиб.филиал ОАО "Ростелеком" ув.Р до 77</t>
  </si>
  <si>
    <t>33602р..</t>
  </si>
  <si>
    <t>2376 от 08.06.07г.</t>
  </si>
  <si>
    <t>4-ю</t>
  </si>
  <si>
    <t>2395 от 25.06.07г.</t>
  </si>
  <si>
    <t>ОАО "Алтайсвязь"</t>
  </si>
  <si>
    <t>2337 от 08.05.07г.</t>
  </si>
  <si>
    <t>5-ю</t>
  </si>
  <si>
    <t>6-ю</t>
  </si>
  <si>
    <t>ООО "Янторг"</t>
  </si>
  <si>
    <t>2458 от 20.07.07г.</t>
  </si>
  <si>
    <t>7-ю</t>
  </si>
  <si>
    <t>ООО "Палитра Плит"</t>
  </si>
  <si>
    <t>2472 от 31.07.07г.</t>
  </si>
  <si>
    <t>8-ю</t>
  </si>
  <si>
    <t>УФС в сфере защиты прав потребителя</t>
  </si>
  <si>
    <t>2509 от 27.08.07г.</t>
  </si>
  <si>
    <t>9-ю</t>
  </si>
  <si>
    <t>ООО "Сапфир" к-к "Сапфир"</t>
  </si>
  <si>
    <t>2516 от 30.08.07г.</t>
  </si>
  <si>
    <t>10-ю</t>
  </si>
  <si>
    <t>ООО "Вершин" увел.мощ.Р до 5,8кВт</t>
  </si>
  <si>
    <t>2604 от 03.10.07г.</t>
  </si>
  <si>
    <t>11-ю</t>
  </si>
  <si>
    <t>МУ "Управление комунального.хозяйства."</t>
  </si>
  <si>
    <t>2611 от 05.10.07г.</t>
  </si>
  <si>
    <t>12-ю</t>
  </si>
  <si>
    <t>ООО "Купол"</t>
  </si>
  <si>
    <t>2669 от 25.10.07г.</t>
  </si>
  <si>
    <t>13-ю</t>
  </si>
  <si>
    <t>2671 от 25.10.07г.</t>
  </si>
  <si>
    <t>14-ю</t>
  </si>
  <si>
    <t>2670 от 25.10.07г.</t>
  </si>
  <si>
    <t>15-ю</t>
  </si>
  <si>
    <t>2668 от 25.10.07г.</t>
  </si>
  <si>
    <t>16-ю</t>
  </si>
  <si>
    <t>ООО фирма "АРТ"</t>
  </si>
  <si>
    <t>2690 от 31.10.07г.</t>
  </si>
  <si>
    <t>17-ю</t>
  </si>
  <si>
    <t>2667 от 25.10.07г.</t>
  </si>
  <si>
    <t>18-ю</t>
  </si>
  <si>
    <t>Сад.товарищество "Юбилейное"</t>
  </si>
  <si>
    <t>2608 от 04.10.07г.</t>
  </si>
  <si>
    <t>19-ю.</t>
  </si>
  <si>
    <t>ИП Жуков Г.Л   увел.мощ. Р до 60 квт.</t>
  </si>
  <si>
    <t>2718 от 16.11.07г.</t>
  </si>
  <si>
    <t>20-ю</t>
  </si>
  <si>
    <t>ИП Огнева Н.Г.  Увел.мощ. До 15кВт.</t>
  </si>
  <si>
    <t>2767 от 12.12.07г.</t>
  </si>
  <si>
    <t>21-ю</t>
  </si>
  <si>
    <t xml:space="preserve">ООО "Купол </t>
  </si>
  <si>
    <t>2742 от 29.11.07г.</t>
  </si>
  <si>
    <t>22-ю</t>
  </si>
  <si>
    <t>МОУ "Детско-юнош. спорт.школа"                                  0,4</t>
  </si>
  <si>
    <t>2778 от 17.12.08г.</t>
  </si>
  <si>
    <t>23-ю</t>
  </si>
  <si>
    <t>2787 от 19.12.07г.</t>
  </si>
  <si>
    <t>24-ю</t>
  </si>
  <si>
    <t>ЗАО "Фанта"</t>
  </si>
  <si>
    <t>2459 от 23.07.07.</t>
  </si>
  <si>
    <t>11200 / 10 кВ</t>
  </si>
  <si>
    <t>11200 / 0,4 кВ</t>
  </si>
  <si>
    <t>ООО "Росбыттехника"</t>
  </si>
  <si>
    <t>ИТОГО:</t>
  </si>
  <si>
    <t>.</t>
  </si>
  <si>
    <t>от 15</t>
  </si>
  <si>
    <t>до30</t>
  </si>
  <si>
    <t>от30</t>
  </si>
  <si>
    <t>до 100</t>
  </si>
  <si>
    <t>до 10000</t>
  </si>
  <si>
    <t>МУП "Горсеть"</t>
  </si>
  <si>
    <t xml:space="preserve">(руб) </t>
  </si>
  <si>
    <t>без НДС</t>
  </si>
  <si>
    <t>Кол-во</t>
  </si>
  <si>
    <t>МУП "Горэлектросети"</t>
  </si>
  <si>
    <t>126-Ю от 14.10.09г.</t>
  </si>
  <si>
    <t>ФГУ "Земельная кадастровая палата" по РА</t>
  </si>
  <si>
    <t xml:space="preserve">от 100 </t>
  </si>
  <si>
    <t>от 100</t>
  </si>
  <si>
    <t>ОАО "МРСК Сибири"</t>
  </si>
  <si>
    <t>Зам Директора</t>
  </si>
  <si>
    <t>Кукин С.А</t>
  </si>
  <si>
    <t xml:space="preserve">  Юридические лица:</t>
  </si>
  <si>
    <t>Физ.  лица (население)</t>
  </si>
  <si>
    <t>К ЭЛЕКТРИЧЕСКИМ СЕТЯМ МУП «ГОРЭЛЕКТРОСЕТИ» ЮРИДИЧЕСКИХ ЛИЦ, НЕКОМЕРЧЕСКИХ ОРГАНИЗАЦИЙ И НАСЕЛЕНИЯ</t>
  </si>
  <si>
    <t>присоед-ний</t>
  </si>
  <si>
    <t>Соглашение о расрочке</t>
  </si>
  <si>
    <t>ООО "Ломбард Алтай-Золото"</t>
  </si>
  <si>
    <t>4133 от 23.12.09</t>
  </si>
  <si>
    <t>158-ю от 11.01.10</t>
  </si>
  <si>
    <t>157-ю от 11.01.10</t>
  </si>
  <si>
    <t>ГКООП "электрик-1"</t>
  </si>
  <si>
    <t>4137 от 24.12.09</t>
  </si>
  <si>
    <t>159-ю от 11.01.10</t>
  </si>
  <si>
    <t>160-ю от 18.01.10</t>
  </si>
  <si>
    <t>ИП Кузякин А.А.</t>
  </si>
  <si>
    <t>4166 от 12.01.10</t>
  </si>
  <si>
    <t>153-ю от 11.12.09</t>
  </si>
  <si>
    <t>3507 от 05.12.08</t>
  </si>
  <si>
    <t>161-ю от 19.01.10</t>
  </si>
  <si>
    <t>Зверева Г.И.</t>
  </si>
  <si>
    <t>4135 от 24,12.09</t>
  </si>
  <si>
    <t>162-ю от 19.01.10</t>
  </si>
  <si>
    <t>3520 от 17.12.08</t>
  </si>
  <si>
    <t>155/1 от 27.01.10</t>
  </si>
  <si>
    <t>3919 от 08.09.09</t>
  </si>
  <si>
    <t>ГУ "У(Д)ФЦП"  (граница)</t>
  </si>
  <si>
    <t>163-ю от 15.12.08</t>
  </si>
  <si>
    <t>3389 от 30.09.08</t>
  </si>
  <si>
    <t>164-ю от 04.02.10</t>
  </si>
  <si>
    <t>ООО "ВДПО"</t>
  </si>
  <si>
    <t>3725 от 03.06.09</t>
  </si>
  <si>
    <t>4154 от 28.12.09</t>
  </si>
  <si>
    <t>165-ю от 15,02,10</t>
  </si>
  <si>
    <t>167-ю от 16.02.10</t>
  </si>
  <si>
    <t>Кыныев А.</t>
  </si>
  <si>
    <t>4223 от 16.02.10</t>
  </si>
  <si>
    <t>ГУ "Центр молодежной политики"</t>
  </si>
  <si>
    <t>перераспределение</t>
  </si>
  <si>
    <t>4185 от 21.01.10</t>
  </si>
  <si>
    <t>166-ю от 15.02.10</t>
  </si>
  <si>
    <t>168-ю от 17.02.10</t>
  </si>
  <si>
    <t>Погорелов А.М.</t>
  </si>
  <si>
    <t>4234 от 16.02.10</t>
  </si>
  <si>
    <t>169-ю от 26.02.10</t>
  </si>
  <si>
    <t>ГКООП "Педколледж"</t>
  </si>
  <si>
    <t>4204 от 03.02.10</t>
  </si>
  <si>
    <t>Сад.товарищество "Садовод"  (доп.к дог №170 от 05,03.10)</t>
  </si>
  <si>
    <t>ИП Тарабрин В.А.</t>
  </si>
  <si>
    <t>увеличение</t>
  </si>
  <si>
    <t>4197 от 01.02.10</t>
  </si>
  <si>
    <t>172-ю от 22.03.10</t>
  </si>
  <si>
    <t>173-ю от 23.03.10</t>
  </si>
  <si>
    <t>ГКООП "Электрик-1"</t>
  </si>
  <si>
    <t>4278 от 19.03.10</t>
  </si>
  <si>
    <t>171-ю от  15.03.10</t>
  </si>
  <si>
    <t>ООО "Алтайстройрегион"</t>
  </si>
  <si>
    <t>3496 от 01.12.08</t>
  </si>
  <si>
    <t>ООО "Дом Инвест Сервис"</t>
  </si>
  <si>
    <t xml:space="preserve">ООО "Кольцо"                                  </t>
  </si>
  <si>
    <t>174-ю от 08.04.10</t>
  </si>
  <si>
    <t>ООО "Родники Алтая"</t>
  </si>
  <si>
    <t>Переуступка</t>
  </si>
  <si>
    <t>4013 от 23.10.09</t>
  </si>
  <si>
    <t>175-ю от 12.04.10</t>
  </si>
  <si>
    <t>4072 от 24.11.09</t>
  </si>
  <si>
    <t>ИП Каверин Е.В.</t>
  </si>
  <si>
    <t>4296 от 25.03.10</t>
  </si>
  <si>
    <t>192-ю от 26.04.10</t>
  </si>
  <si>
    <t>176-ю от 28.04.10</t>
  </si>
  <si>
    <t>ИП Васюнин Е.И.</t>
  </si>
  <si>
    <t>177-ю от 06.05.10</t>
  </si>
  <si>
    <t>ИП Нартоа А.Э.</t>
  </si>
  <si>
    <t xml:space="preserve"> 4160 от 30.12.09г.</t>
  </si>
  <si>
    <t>4346 от 22.04.10</t>
  </si>
  <si>
    <t>178-ю от 07.07.10</t>
  </si>
  <si>
    <t>4386 от 06.05.10г.</t>
  </si>
  <si>
    <t>179-ю от 19.05.10</t>
  </si>
  <si>
    <t xml:space="preserve">Сад.тов. "Березовая роща" </t>
  </si>
  <si>
    <t>3658 от 29.04.09г.</t>
  </si>
  <si>
    <t>180-ю от 26.05.10</t>
  </si>
  <si>
    <t>ИП Нагач О.В.</t>
  </si>
  <si>
    <t>4393 от 12.05.10г.</t>
  </si>
  <si>
    <t>181-ю от 27.05.10</t>
  </si>
  <si>
    <t>ИП Кайгасова З.А.</t>
  </si>
  <si>
    <t>4425 от 25.05.10г.</t>
  </si>
  <si>
    <t>182-ю от 28.05.10</t>
  </si>
  <si>
    <t>ИП Майер О.Ф.</t>
  </si>
  <si>
    <t>4431 от 26.05.10г.</t>
  </si>
  <si>
    <t>182/1-ю от 28.05.10</t>
  </si>
  <si>
    <t>Гаражный КООП "Поселковый"</t>
  </si>
  <si>
    <t>4448 от 31.05.10г.</t>
  </si>
  <si>
    <t>183-ю от 03.06.10</t>
  </si>
  <si>
    <t>ИП Ротарь В.Ф.</t>
  </si>
  <si>
    <t>4474 от 03.06.10г.</t>
  </si>
  <si>
    <t>183/1-ю от 03.03.10</t>
  </si>
  <si>
    <t>Гаражный КООП "Фрунзе"</t>
  </si>
  <si>
    <t>4450 от 31.05.10г.</t>
  </si>
  <si>
    <t>184-ю от 11.06.10</t>
  </si>
  <si>
    <t>Гаражный КООП "Пожарник"</t>
  </si>
  <si>
    <t>4452 от 31.05.10г.</t>
  </si>
  <si>
    <t>4198 от 01.02.10г.</t>
  </si>
  <si>
    <t>ГОУ ГУ РА</t>
  </si>
  <si>
    <t>за выдачу ТУ без потр.мощности</t>
  </si>
  <si>
    <t>4438 от 27.05.10г.</t>
  </si>
  <si>
    <t>186-ю  от 16.06.10</t>
  </si>
  <si>
    <t>ЗАО "Фито-Пам"</t>
  </si>
  <si>
    <t>4536 от 21.06.10г.</t>
  </si>
  <si>
    <t>187-ю от 21.06.10</t>
  </si>
  <si>
    <t>188-ю от 24.06.10</t>
  </si>
  <si>
    <t>ИП Гауэрт Т.Ю.</t>
  </si>
  <si>
    <t>4479 от 03.06.10г.</t>
  </si>
  <si>
    <t>189-ю от 29.06.10</t>
  </si>
  <si>
    <t>ИП Букач П.В.</t>
  </si>
  <si>
    <t>4563 от 29.06.10г.</t>
  </si>
  <si>
    <t>ИП Воробъев И.А.</t>
  </si>
  <si>
    <t>ОАО Алтайгазпром</t>
  </si>
  <si>
    <t>5-ть договоров (3,5*5)</t>
  </si>
  <si>
    <t>ГУЗ Републиканская .детская больница</t>
  </si>
  <si>
    <t>переуступка</t>
  </si>
  <si>
    <t>4104 от 08.12.09г.</t>
  </si>
  <si>
    <t>Гл.Управление МЧС по РА (Пождепо)</t>
  </si>
  <si>
    <t>Индивидуальный проект (Доплата)</t>
  </si>
  <si>
    <t>176,177,178,179,180</t>
  </si>
  <si>
    <t>185-ю от 11,06.10</t>
  </si>
  <si>
    <t>ЗАО "Весна</t>
  </si>
  <si>
    <t>по соглашению рассрочки (К)</t>
  </si>
  <si>
    <t>4277 от 17.03.10г.</t>
  </si>
  <si>
    <t>ИП Старцев О.В.  Увеличениемощности</t>
  </si>
  <si>
    <t>190-ю от 08.06.10г</t>
  </si>
  <si>
    <t>соглашение №191 от 08.06.10г</t>
  </si>
  <si>
    <t>192-ю от 26.04.2010г</t>
  </si>
  <si>
    <t>4296 от 25.03.10г</t>
  </si>
  <si>
    <t>193-ю от 08.07.10г</t>
  </si>
  <si>
    <t>Суртаева И.В.</t>
  </si>
  <si>
    <t>4600 от 07.07.10г</t>
  </si>
  <si>
    <t>194-ю от 14.07.10г.</t>
  </si>
  <si>
    <t>Гаражный КООП</t>
  </si>
  <si>
    <t>4613 от 14.07.10г</t>
  </si>
  <si>
    <t>195-ю от 20.07.10г.</t>
  </si>
  <si>
    <t>Данилин А.А.</t>
  </si>
  <si>
    <t>4623 от 20.07.10г</t>
  </si>
  <si>
    <t>197-ю от 03.08.10</t>
  </si>
  <si>
    <t>ИП Марабян С.Х.</t>
  </si>
  <si>
    <t>4327 от 12.04.10</t>
  </si>
  <si>
    <t>197/1-ю от 01.07.10</t>
  </si>
  <si>
    <t>СТ "Меркурий-1"</t>
  </si>
  <si>
    <t>4578 от 01.07.10</t>
  </si>
  <si>
    <t>ООО "Акцент"</t>
  </si>
  <si>
    <t>переуступка иощ.</t>
  </si>
  <si>
    <t>4480 от 04.06.10</t>
  </si>
  <si>
    <t>198-ю от 04.06.10г</t>
  </si>
  <si>
    <t>199-ю от 09.08.10</t>
  </si>
  <si>
    <t>СТ "ПМК-205"</t>
  </si>
  <si>
    <t>3903 от 31.08.09</t>
  </si>
  <si>
    <t>ИП Болчекова Н.М.</t>
  </si>
  <si>
    <t>4637 от 21.07.10</t>
  </si>
  <si>
    <t>200-ю  от 10.08.10</t>
  </si>
  <si>
    <t>204/10 от 24.08.10</t>
  </si>
  <si>
    <t>ООО "Дионис"</t>
  </si>
  <si>
    <t>82800р</t>
  </si>
  <si>
    <t>4645 от 23.07.10</t>
  </si>
  <si>
    <t>205-ю от 24.08.10</t>
  </si>
  <si>
    <t>СТ "Обозостроительный"</t>
  </si>
  <si>
    <t>4722 от 23.08.10</t>
  </si>
  <si>
    <t>206-ю от 25.08.10</t>
  </si>
  <si>
    <t xml:space="preserve">ИП Андреева </t>
  </si>
  <si>
    <t>4736 от 25.08.10</t>
  </si>
  <si>
    <t>207-ю от 20.08.10</t>
  </si>
  <si>
    <t>ИП Полянских С.А.</t>
  </si>
  <si>
    <t>4717 от 20.08.10</t>
  </si>
  <si>
    <t>208-ю от 30.06.10</t>
  </si>
  <si>
    <t>ИП Половкова М.В.</t>
  </si>
  <si>
    <t>4570 от 30.06.10</t>
  </si>
  <si>
    <t>179/1-ю от 14.05.10г.</t>
  </si>
  <si>
    <t xml:space="preserve">ОАО "Мегафон" </t>
  </si>
  <si>
    <t>4713 от 19.08.10</t>
  </si>
  <si>
    <t>209-ю от 24.08.10</t>
  </si>
  <si>
    <t>КООП9СПК) "Ойрот"</t>
  </si>
  <si>
    <t>4728 от 24.09.10</t>
  </si>
  <si>
    <t>ИП Попова Т.П.</t>
  </si>
  <si>
    <t>4771 от 02.09.10</t>
  </si>
  <si>
    <t>203-ю от 19.08.10</t>
  </si>
  <si>
    <t>210-ю от 02.09.10</t>
  </si>
  <si>
    <t>213 от 20.08.10</t>
  </si>
  <si>
    <t>ОАО "Мобильные ТелеСистемы"</t>
  </si>
  <si>
    <t>4715 от 20.08.10</t>
  </si>
  <si>
    <t>214-ю от 23.09.10</t>
  </si>
  <si>
    <t>СТ "Восток-2"</t>
  </si>
  <si>
    <t>4790 от 10.09.10</t>
  </si>
  <si>
    <t>215-ю от 23.09.10</t>
  </si>
  <si>
    <t>ИП Максименко У.В.</t>
  </si>
  <si>
    <t>4828 от 22.09.10</t>
  </si>
  <si>
    <t>216-ю от 23.09.10</t>
  </si>
  <si>
    <t>СТ "Транспортник-1"</t>
  </si>
  <si>
    <t>4831 от 23.09.10</t>
  </si>
  <si>
    <t>217-ю от 25.08.10</t>
  </si>
  <si>
    <t>ИП Кулаков А.В.</t>
  </si>
  <si>
    <t>4737 от 25.08.10</t>
  </si>
  <si>
    <t>218-ю от 22.09.10</t>
  </si>
  <si>
    <t>Югушева Н.М.</t>
  </si>
  <si>
    <t>4844 от 22.09.10</t>
  </si>
  <si>
    <t>219-ю от 15.09.10</t>
  </si>
  <si>
    <t>МУП "Горно-Алтайское ЖКХ"</t>
  </si>
  <si>
    <t>4801 от 15.09.10</t>
  </si>
  <si>
    <t>2332394,91,</t>
  </si>
  <si>
    <t>4381 от 06.05.10</t>
  </si>
  <si>
    <t>от 04.10.10г.</t>
  </si>
  <si>
    <t>4873 от 04.10.2010г.</t>
  </si>
  <si>
    <t>220-ю от 04.10.10</t>
  </si>
  <si>
    <t>ИП Шипилов В.А.</t>
  </si>
  <si>
    <t>4877 от 04.10.2010</t>
  </si>
  <si>
    <t>221-ю от 29.09.10</t>
  </si>
  <si>
    <t>ИП Костогачева А.И.</t>
  </si>
  <si>
    <t>4855 от 29.09.10</t>
  </si>
  <si>
    <t>222-ю от 08.10.10</t>
  </si>
  <si>
    <t>ИП ПаньковаО.И</t>
  </si>
  <si>
    <t>4892 от 07.10.10</t>
  </si>
  <si>
    <t>223 от 04.10.10</t>
  </si>
  <si>
    <t>ИП Тутушева Т.В.</t>
  </si>
  <si>
    <t>4880 от 04.10.2010</t>
  </si>
  <si>
    <t>224-ю от 18.10.10</t>
  </si>
  <si>
    <t>ОАО КатуньГЭС Строй</t>
  </si>
  <si>
    <t>4642 от 23.07.10</t>
  </si>
  <si>
    <t>225 от 19.10.10</t>
  </si>
  <si>
    <t>СТ "Рябинушка"</t>
  </si>
  <si>
    <t>4903 от 11.10.10</t>
  </si>
  <si>
    <t>226.ю от 18.10.10</t>
  </si>
  <si>
    <t>МОУ ДОД Станция детского и юношеского туризма</t>
  </si>
  <si>
    <t>4926 от 18.10.10</t>
  </si>
  <si>
    <t>202-ю от 18.08.10</t>
  </si>
  <si>
    <t>Министерство Рег.Развития (Алтайская долина)</t>
  </si>
  <si>
    <t>4707 от 18.08.10</t>
  </si>
  <si>
    <t>227-ю от 25.10.10</t>
  </si>
  <si>
    <t>ЗАО "ФитоПам"</t>
  </si>
  <si>
    <t>4896 от 08.10.10</t>
  </si>
  <si>
    <t>228-ю от 26.10.10</t>
  </si>
  <si>
    <t>ГКООП Кировский</t>
  </si>
  <si>
    <t>4916 от 14.10.10</t>
  </si>
  <si>
    <t>229-ю от 08.11.10</t>
  </si>
  <si>
    <t>ИП Живоглазова Л.А.</t>
  </si>
  <si>
    <t>4968 от 08.11.10</t>
  </si>
  <si>
    <t>232-ю от 03.12.10</t>
  </si>
  <si>
    <t>ИП Кречетова С.Ю.</t>
  </si>
  <si>
    <t>5037 от 30.10.10</t>
  </si>
  <si>
    <t>233-ю от 08.12.10</t>
  </si>
  <si>
    <t>ИП Суртаева Т.И.</t>
  </si>
  <si>
    <t>5016 от 23.10.10</t>
  </si>
  <si>
    <t>234-ю от 20.09.10</t>
  </si>
  <si>
    <t>СТ  М.Горький</t>
  </si>
  <si>
    <t>4817 от 20.09.10</t>
  </si>
  <si>
    <t>235-ю от 08.12.10</t>
  </si>
  <si>
    <t>ГКООП Ткач</t>
  </si>
  <si>
    <t>4739 от 26.08.10</t>
  </si>
  <si>
    <t>ОАО Моб.ТелеСистемы</t>
  </si>
  <si>
    <t>5077 от 15.12.10</t>
  </si>
  <si>
    <t>236 от 16.12.10</t>
  </si>
  <si>
    <t>ИП Галкина Ю.А.</t>
  </si>
  <si>
    <t>5079 от 15.12.10</t>
  </si>
  <si>
    <t>237-ю от 17.12.10</t>
  </si>
  <si>
    <t xml:space="preserve"> МУ Центр бух. И хоз.обслуживания МОУ г.Горно-Алтайска</t>
  </si>
  <si>
    <t>5085 от 17.12.10</t>
  </si>
  <si>
    <t>238-ю от 17.12.10</t>
  </si>
  <si>
    <t>МУ  Центр бух. И хоз.обслуживания</t>
  </si>
  <si>
    <t>5086 от 17.12.10</t>
  </si>
  <si>
    <t>239-ю от 13.12.10</t>
  </si>
  <si>
    <t>ГОУ ДОД СДЮШОР</t>
  </si>
  <si>
    <t>5095 от 21.12.10</t>
  </si>
  <si>
    <t>240ю от 27.12.10</t>
  </si>
  <si>
    <t>ОАО Мобильные ТелеСистемы</t>
  </si>
  <si>
    <t>239/1 от 23.12.10</t>
  </si>
  <si>
    <t>ИП Тарабрин</t>
  </si>
  <si>
    <t>увеличение мощности</t>
  </si>
  <si>
    <t>196-ю от 29.04.10</t>
  </si>
  <si>
    <t>ФСБ по РА</t>
  </si>
  <si>
    <t>жил.дом Шебалинская</t>
  </si>
  <si>
    <t>4158 от 29.12.09</t>
  </si>
  <si>
    <t>231-ю от 26.11..10</t>
  </si>
  <si>
    <t>ФСБ Гос.Граница Адм.хоз.зона  2-х ст. (Аванс)</t>
  </si>
  <si>
    <t>жил.дом пр.Коммунист.94/*1</t>
  </si>
  <si>
    <t>4929 от 19.10.10</t>
  </si>
  <si>
    <t>230-ю от 26.11.10</t>
  </si>
  <si>
    <t>адм.хоз.зона пр.Коммунист.94/1</t>
  </si>
  <si>
    <t>4927 от 18.10.10</t>
  </si>
  <si>
    <t>127-ю от 01.09.09</t>
  </si>
  <si>
    <t>ООО "Витафонс  жил.дом Коммунист.125</t>
  </si>
  <si>
    <t>част.опл.в 2009г.181610(б/ндс)</t>
  </si>
  <si>
    <t>3741 от 15.06.09</t>
  </si>
  <si>
    <t>241 от 28.12.2010</t>
  </si>
  <si>
    <t>СТ "Заря-2"</t>
  </si>
  <si>
    <t>5097 от 21.12.2010</t>
  </si>
  <si>
    <t>139-ю от30.11.09</t>
  </si>
  <si>
    <t xml:space="preserve">ФЖС РА </t>
  </si>
  <si>
    <t>2946 от 31.03.08</t>
  </si>
  <si>
    <t>144-ю от 30.11.09</t>
  </si>
  <si>
    <t>2944 от31.03.08г</t>
  </si>
  <si>
    <t>МУ Горно-Алтайэнергоспецремонт"</t>
  </si>
  <si>
    <t xml:space="preserve">переуступка (акт № б/н от 09.06.10г. </t>
  </si>
  <si>
    <t>4532 от 18.06.10г.</t>
  </si>
  <si>
    <t>ООО "Домострой"</t>
  </si>
  <si>
    <t>ИНФОРМАЦИЯ О ФАКТИЧЕСКИ  ВЫПОЛНЕННЫХ  ТЕХНОЛОГИЧЕСКИХ  ПРИСОЕДИНЕНИЯМ  ЗА 2010 ГОД</t>
  </si>
  <si>
    <t>4396,97;4417,18,19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</si>
</sst>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_-* #,##0.0_р_._-;\-* #,##0.0_р_._-;_-* &quot;-&quot;?_р_._-;_-@_-"/>
    <numFmt numFmtId="171" formatCode="0.0"/>
    <numFmt numFmtId="172" formatCode="0.0000"/>
    <numFmt numFmtId="173" formatCode="0.000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_-* #,##0.0_р_._-;\-* #,##0.0_р_._-;_-* &quot;-&quot;??_р_._-;_-@_-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169" fontId="0" fillId="0" borderId="11" xfId="43" applyNumberFormat="1" applyBorder="1" applyAlignment="1">
      <alignment horizontal="center"/>
    </xf>
    <xf numFmtId="169" fontId="0" fillId="0" borderId="12" xfId="43" applyNumberFormat="1" applyBorder="1" applyAlignment="1">
      <alignment horizontal="center"/>
    </xf>
    <xf numFmtId="44" fontId="0" fillId="0" borderId="11" xfId="43" applyBorder="1" applyAlignment="1">
      <alignment/>
    </xf>
    <xf numFmtId="168" fontId="0" fillId="0" borderId="11" xfId="43" applyNumberFormat="1" applyBorder="1" applyAlignment="1">
      <alignment horizontal="center"/>
    </xf>
    <xf numFmtId="44" fontId="0" fillId="0" borderId="11" xfId="43" applyBorder="1" applyAlignment="1">
      <alignment horizontal="center"/>
    </xf>
    <xf numFmtId="169" fontId="0" fillId="0" borderId="11" xfId="43" applyNumberFormat="1" applyFont="1" applyBorder="1" applyAlignment="1">
      <alignment horizontal="center"/>
    </xf>
    <xf numFmtId="169" fontId="0" fillId="0" borderId="12" xfId="43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9" fontId="0" fillId="0" borderId="12" xfId="43" applyNumberFormat="1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9" fontId="0" fillId="0" borderId="11" xfId="43" applyNumberFormat="1" applyFont="1" applyBorder="1" applyAlignment="1">
      <alignment horizontal="right"/>
    </xf>
    <xf numFmtId="44" fontId="0" fillId="0" borderId="11" xfId="43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4" fontId="2" fillId="0" borderId="11" xfId="43" applyFont="1" applyFill="1" applyBorder="1" applyAlignment="1">
      <alignment horizontal="center"/>
    </xf>
    <xf numFmtId="169" fontId="2" fillId="0" borderId="14" xfId="43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44" fontId="2" fillId="0" borderId="10" xfId="43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9" fontId="2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4" fontId="2" fillId="0" borderId="0" xfId="0" applyNumberFormat="1" applyFont="1" applyFill="1" applyAlignment="1">
      <alignment horizontal="center"/>
    </xf>
    <xf numFmtId="44" fontId="2" fillId="0" borderId="10" xfId="0" applyNumberFormat="1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horizontal="center"/>
    </xf>
    <xf numFmtId="44" fontId="6" fillId="0" borderId="11" xfId="0" applyNumberFormat="1" applyFont="1" applyFill="1" applyBorder="1" applyAlignment="1">
      <alignment horizontal="center"/>
    </xf>
    <xf numFmtId="44" fontId="6" fillId="0" borderId="12" xfId="0" applyNumberFormat="1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9" fontId="6" fillId="0" borderId="11" xfId="0" applyNumberFormat="1" applyFont="1" applyFill="1" applyBorder="1" applyAlignment="1">
      <alignment horizontal="center"/>
    </xf>
    <xf numFmtId="169" fontId="6" fillId="0" borderId="12" xfId="0" applyNumberFormat="1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69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44" fontId="5" fillId="0" borderId="17" xfId="43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0" fontId="2" fillId="24" borderId="16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4" fontId="2" fillId="0" borderId="10" xfId="43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3" fontId="2" fillId="0" borderId="11" xfId="6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43" fontId="2" fillId="24" borderId="11" xfId="60" applyNumberFormat="1" applyFont="1" applyFill="1" applyBorder="1" applyAlignment="1">
      <alignment horizontal="left"/>
    </xf>
    <xf numFmtId="44" fontId="2" fillId="0" borderId="11" xfId="43" applyFont="1" applyFill="1" applyBorder="1" applyAlignment="1">
      <alignment horizontal="right"/>
    </xf>
    <xf numFmtId="44" fontId="2" fillId="24" borderId="11" xfId="43" applyFont="1" applyFill="1" applyBorder="1" applyAlignment="1">
      <alignment horizontal="center"/>
    </xf>
    <xf numFmtId="44" fontId="2" fillId="24" borderId="11" xfId="43" applyFont="1" applyFill="1" applyBorder="1" applyAlignment="1">
      <alignment horizontal="right"/>
    </xf>
    <xf numFmtId="44" fontId="2" fillId="0" borderId="12" xfId="43" applyFont="1" applyFill="1" applyBorder="1" applyAlignment="1">
      <alignment horizontal="right"/>
    </xf>
    <xf numFmtId="44" fontId="2" fillId="0" borderId="12" xfId="43" applyFont="1" applyFill="1" applyBorder="1" applyAlignment="1">
      <alignment horizontal="center"/>
    </xf>
    <xf numFmtId="44" fontId="2" fillId="0" borderId="12" xfId="43" applyFont="1" applyFill="1" applyBorder="1" applyAlignment="1">
      <alignment horizontal="left"/>
    </xf>
    <xf numFmtId="43" fontId="2" fillId="0" borderId="14" xfId="60" applyFont="1" applyFill="1" applyBorder="1" applyAlignment="1">
      <alignment horizontal="center"/>
    </xf>
    <xf numFmtId="44" fontId="2" fillId="0" borderId="13" xfId="43" applyFont="1" applyFill="1" applyBorder="1" applyAlignment="1">
      <alignment horizontal="center"/>
    </xf>
    <xf numFmtId="44" fontId="2" fillId="24" borderId="19" xfId="43" applyFont="1" applyFill="1" applyBorder="1" applyAlignment="1">
      <alignment horizontal="right"/>
    </xf>
    <xf numFmtId="44" fontId="2" fillId="0" borderId="11" xfId="43" applyFont="1" applyFill="1" applyBorder="1" applyAlignment="1">
      <alignment horizontal="center"/>
    </xf>
    <xf numFmtId="169" fontId="2" fillId="0" borderId="12" xfId="43" applyNumberFormat="1" applyFont="1" applyFill="1" applyBorder="1" applyAlignment="1">
      <alignment horizontal="left"/>
    </xf>
    <xf numFmtId="44" fontId="2" fillId="24" borderId="11" xfId="4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4" fontId="5" fillId="0" borderId="22" xfId="43" applyFont="1" applyFill="1" applyBorder="1" applyAlignment="1">
      <alignment horizontal="center"/>
    </xf>
    <xf numFmtId="44" fontId="5" fillId="0" borderId="21" xfId="43" applyFont="1" applyFill="1" applyBorder="1" applyAlignment="1">
      <alignment horizontal="center"/>
    </xf>
    <xf numFmtId="44" fontId="5" fillId="0" borderId="13" xfId="43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D1">
      <selection activeCell="K16" sqref="K16"/>
    </sheetView>
  </sheetViews>
  <sheetFormatPr defaultColWidth="9.00390625" defaultRowHeight="12.75"/>
  <cols>
    <col min="1" max="1" width="6.25390625" style="1" customWidth="1"/>
    <col min="2" max="2" width="18.00390625" style="1" customWidth="1"/>
    <col min="3" max="3" width="44.625" style="0" customWidth="1"/>
    <col min="4" max="4" width="11.375" style="1" customWidth="1"/>
    <col min="5" max="5" width="15.125" style="1" customWidth="1"/>
    <col min="6" max="6" width="13.25390625" style="1" customWidth="1"/>
    <col min="7" max="7" width="14.75390625" style="1" customWidth="1"/>
    <col min="8" max="8" width="20.375" style="1" customWidth="1"/>
    <col min="9" max="9" width="18.875" style="1" customWidth="1"/>
    <col min="10" max="10" width="14.25390625" style="1" customWidth="1"/>
    <col min="11" max="11" width="17.75390625" style="1" customWidth="1"/>
  </cols>
  <sheetData>
    <row r="1" spans="1:11" ht="15.75">
      <c r="A1" s="126" t="s">
        <v>29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.75">
      <c r="A2" s="126" t="s">
        <v>30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.75">
      <c r="A3" s="126" t="s">
        <v>55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ht="13.5" thickBot="1"/>
    <row r="5" spans="1:11" ht="15.75">
      <c r="A5" s="2"/>
      <c r="B5" s="6"/>
      <c r="C5" s="6" t="s">
        <v>1</v>
      </c>
      <c r="D5" s="6" t="s">
        <v>5</v>
      </c>
      <c r="E5" s="6" t="s">
        <v>8</v>
      </c>
      <c r="F5" s="6" t="s">
        <v>11</v>
      </c>
      <c r="G5" s="6" t="s">
        <v>15</v>
      </c>
      <c r="H5" s="6" t="s">
        <v>17</v>
      </c>
      <c r="I5" s="6" t="s">
        <v>20</v>
      </c>
      <c r="J5" s="6"/>
      <c r="K5" s="6" t="s">
        <v>24</v>
      </c>
    </row>
    <row r="6" spans="1:11" ht="15.75">
      <c r="A6" s="3" t="s">
        <v>31</v>
      </c>
      <c r="B6" s="4" t="s">
        <v>0</v>
      </c>
      <c r="C6" s="4" t="s">
        <v>2</v>
      </c>
      <c r="D6" s="4" t="s">
        <v>6</v>
      </c>
      <c r="E6" s="4" t="s">
        <v>9</v>
      </c>
      <c r="F6" s="4" t="s">
        <v>12</v>
      </c>
      <c r="G6" s="4" t="s">
        <v>16</v>
      </c>
      <c r="H6" s="4" t="s">
        <v>56</v>
      </c>
      <c r="I6" s="4" t="s">
        <v>56</v>
      </c>
      <c r="J6" s="4" t="s">
        <v>22</v>
      </c>
      <c r="K6" s="4" t="s">
        <v>25</v>
      </c>
    </row>
    <row r="7" spans="1:11" ht="12.75">
      <c r="A7" s="4" t="s">
        <v>32</v>
      </c>
      <c r="B7" s="4"/>
      <c r="C7" s="4" t="s">
        <v>3</v>
      </c>
      <c r="D7" s="4" t="s">
        <v>7</v>
      </c>
      <c r="E7" s="4" t="s">
        <v>10</v>
      </c>
      <c r="F7" s="4" t="s">
        <v>13</v>
      </c>
      <c r="G7" s="4"/>
      <c r="H7" s="4" t="s">
        <v>18</v>
      </c>
      <c r="I7" s="4" t="s">
        <v>18</v>
      </c>
      <c r="J7" s="4" t="s">
        <v>23</v>
      </c>
      <c r="K7" s="4" t="s">
        <v>26</v>
      </c>
    </row>
    <row r="8" spans="1:11" ht="12.75">
      <c r="A8" s="4"/>
      <c r="B8" s="4"/>
      <c r="C8" s="4" t="s">
        <v>4</v>
      </c>
      <c r="D8" s="4"/>
      <c r="E8" s="4"/>
      <c r="F8" s="4" t="s">
        <v>14</v>
      </c>
      <c r="G8" s="4" t="s">
        <v>14</v>
      </c>
      <c r="H8" s="4" t="s">
        <v>19</v>
      </c>
      <c r="I8" s="4" t="s">
        <v>21</v>
      </c>
      <c r="J8" s="4"/>
      <c r="K8" s="4" t="s">
        <v>27</v>
      </c>
    </row>
    <row r="9" spans="1:11" ht="13.5" thickBot="1">
      <c r="A9" s="5"/>
      <c r="B9" s="5"/>
      <c r="C9" s="7"/>
      <c r="D9" s="5"/>
      <c r="E9" s="5"/>
      <c r="F9" s="5"/>
      <c r="G9" s="5"/>
      <c r="H9" s="5" t="s">
        <v>14</v>
      </c>
      <c r="I9" s="5" t="s">
        <v>14</v>
      </c>
      <c r="J9" s="5"/>
      <c r="K9" s="5" t="s">
        <v>28</v>
      </c>
    </row>
    <row r="10" spans="1:11" ht="13.5" thickBo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8">
        <v>11</v>
      </c>
    </row>
    <row r="11" spans="1:11" ht="12.75">
      <c r="A11" s="6"/>
      <c r="B11" s="6"/>
      <c r="C11" s="10"/>
      <c r="D11" s="34"/>
      <c r="E11" s="6"/>
      <c r="F11" s="20"/>
      <c r="G11" s="6"/>
      <c r="H11" s="6"/>
      <c r="I11" s="6"/>
      <c r="J11" s="6"/>
      <c r="K11" s="6"/>
    </row>
    <row r="12" spans="1:11" ht="12.75">
      <c r="A12" s="4" t="s">
        <v>34</v>
      </c>
      <c r="B12" s="4" t="s">
        <v>78</v>
      </c>
      <c r="C12" s="11" t="s">
        <v>79</v>
      </c>
      <c r="D12" s="37">
        <v>0.4</v>
      </c>
      <c r="E12" s="4">
        <v>10</v>
      </c>
      <c r="F12" s="21">
        <v>11200</v>
      </c>
      <c r="G12" s="13">
        <v>112000</v>
      </c>
      <c r="H12" s="15">
        <v>63996.8</v>
      </c>
      <c r="I12" s="36">
        <v>48003.2</v>
      </c>
      <c r="J12" s="4">
        <v>1</v>
      </c>
      <c r="K12" s="4" t="s">
        <v>80</v>
      </c>
    </row>
    <row r="13" spans="1:11" ht="12.75">
      <c r="A13" s="4" t="s">
        <v>35</v>
      </c>
      <c r="B13" s="4" t="s">
        <v>81</v>
      </c>
      <c r="C13" s="11" t="s">
        <v>82</v>
      </c>
      <c r="D13" s="37">
        <v>10</v>
      </c>
      <c r="E13" s="4">
        <v>7</v>
      </c>
      <c r="F13" s="21">
        <v>11200</v>
      </c>
      <c r="G13" s="13">
        <v>78400</v>
      </c>
      <c r="H13" s="35" t="s">
        <v>83</v>
      </c>
      <c r="I13" s="13">
        <v>44797</v>
      </c>
      <c r="J13" s="4">
        <v>1</v>
      </c>
      <c r="K13" s="4" t="s">
        <v>84</v>
      </c>
    </row>
    <row r="14" spans="1:11" ht="12.75">
      <c r="A14" s="4" t="s">
        <v>36</v>
      </c>
      <c r="B14" s="4" t="s">
        <v>85</v>
      </c>
      <c r="C14" s="11" t="s">
        <v>54</v>
      </c>
      <c r="D14" s="37">
        <v>0.4</v>
      </c>
      <c r="E14" s="4">
        <v>3</v>
      </c>
      <c r="F14" s="21">
        <v>16000</v>
      </c>
      <c r="G14" s="13">
        <v>48000</v>
      </c>
      <c r="H14" s="13">
        <v>28800</v>
      </c>
      <c r="I14" s="13">
        <f>G14-H14</f>
        <v>19200</v>
      </c>
      <c r="J14" s="4">
        <v>1</v>
      </c>
      <c r="K14" s="4" t="s">
        <v>86</v>
      </c>
    </row>
    <row r="15" spans="1:11" ht="12.75">
      <c r="A15" s="4" t="s">
        <v>37</v>
      </c>
      <c r="B15" s="4" t="s">
        <v>89</v>
      </c>
      <c r="C15" s="11" t="s">
        <v>87</v>
      </c>
      <c r="D15" s="37">
        <v>10</v>
      </c>
      <c r="E15" s="4">
        <v>15</v>
      </c>
      <c r="F15" s="21">
        <v>11200</v>
      </c>
      <c r="G15" s="13">
        <v>168200</v>
      </c>
      <c r="H15" s="13">
        <v>72004</v>
      </c>
      <c r="I15" s="13">
        <v>96196</v>
      </c>
      <c r="J15" s="4">
        <v>1</v>
      </c>
      <c r="K15" s="4" t="s">
        <v>88</v>
      </c>
    </row>
    <row r="16" spans="1:11" ht="12.75">
      <c r="A16" s="4" t="s">
        <v>38</v>
      </c>
      <c r="B16" s="4" t="s">
        <v>90</v>
      </c>
      <c r="C16" s="12" t="s">
        <v>91</v>
      </c>
      <c r="D16" s="37">
        <v>0.4</v>
      </c>
      <c r="E16" s="4">
        <v>5</v>
      </c>
      <c r="F16" s="21">
        <v>4000</v>
      </c>
      <c r="G16" s="13">
        <v>20000</v>
      </c>
      <c r="H16" s="13">
        <v>12000</v>
      </c>
      <c r="I16" s="18">
        <v>8000</v>
      </c>
      <c r="J16" s="4">
        <v>1</v>
      </c>
      <c r="K16" s="4" t="s">
        <v>92</v>
      </c>
    </row>
    <row r="17" spans="1:11" ht="12.75">
      <c r="A17" s="4" t="s">
        <v>39</v>
      </c>
      <c r="B17" s="4" t="s">
        <v>93</v>
      </c>
      <c r="C17" s="11" t="s">
        <v>94</v>
      </c>
      <c r="D17" s="37">
        <v>0.4</v>
      </c>
      <c r="E17" s="4">
        <v>10</v>
      </c>
      <c r="F17" s="21">
        <v>4000</v>
      </c>
      <c r="G17" s="13">
        <v>36000</v>
      </c>
      <c r="H17" s="13">
        <v>21600</v>
      </c>
      <c r="I17" s="17">
        <v>14400</v>
      </c>
      <c r="J17" s="4">
        <v>1</v>
      </c>
      <c r="K17" s="4" t="s">
        <v>95</v>
      </c>
    </row>
    <row r="18" spans="1:11" ht="12.75">
      <c r="A18" s="4" t="s">
        <v>40</v>
      </c>
      <c r="B18" s="4" t="s">
        <v>96</v>
      </c>
      <c r="C18" s="11" t="s">
        <v>97</v>
      </c>
      <c r="D18" s="37">
        <v>0.4</v>
      </c>
      <c r="E18" s="4">
        <v>10</v>
      </c>
      <c r="F18" s="21">
        <v>4000</v>
      </c>
      <c r="G18" s="13">
        <v>40000</v>
      </c>
      <c r="H18" s="13">
        <v>24000</v>
      </c>
      <c r="I18" s="18">
        <f aca="true" t="shared" si="0" ref="I18:I23">G18-H18</f>
        <v>16000</v>
      </c>
      <c r="J18" s="4">
        <v>1</v>
      </c>
      <c r="K18" s="4" t="s">
        <v>98</v>
      </c>
    </row>
    <row r="19" spans="1:11" ht="12.75">
      <c r="A19" s="4" t="s">
        <v>33</v>
      </c>
      <c r="B19" s="4" t="s">
        <v>99</v>
      </c>
      <c r="C19" s="11" t="s">
        <v>100</v>
      </c>
      <c r="D19" s="37">
        <v>0.4</v>
      </c>
      <c r="E19" s="4">
        <v>3</v>
      </c>
      <c r="F19" s="21">
        <v>4000</v>
      </c>
      <c r="G19" s="13">
        <v>12000</v>
      </c>
      <c r="H19" s="13">
        <v>7200</v>
      </c>
      <c r="I19" s="18">
        <f t="shared" si="0"/>
        <v>4800</v>
      </c>
      <c r="J19" s="4">
        <v>1</v>
      </c>
      <c r="K19" s="4" t="s">
        <v>101</v>
      </c>
    </row>
    <row r="20" spans="1:11" ht="12.75">
      <c r="A20" s="4" t="s">
        <v>41</v>
      </c>
      <c r="B20" s="4" t="s">
        <v>102</v>
      </c>
      <c r="C20" s="11" t="s">
        <v>103</v>
      </c>
      <c r="D20" s="37">
        <v>0.4</v>
      </c>
      <c r="E20" s="4">
        <v>2.4</v>
      </c>
      <c r="F20" s="21">
        <v>4000</v>
      </c>
      <c r="G20" s="13">
        <v>9600</v>
      </c>
      <c r="H20" s="13">
        <v>5760</v>
      </c>
      <c r="I20" s="18">
        <f t="shared" si="0"/>
        <v>3840</v>
      </c>
      <c r="J20" s="4">
        <v>1</v>
      </c>
      <c r="K20" s="4" t="s">
        <v>104</v>
      </c>
    </row>
    <row r="21" spans="1:11" ht="12.75">
      <c r="A21" s="4" t="s">
        <v>43</v>
      </c>
      <c r="B21" s="4" t="s">
        <v>105</v>
      </c>
      <c r="C21" s="11" t="s">
        <v>106</v>
      </c>
      <c r="D21" s="37">
        <v>0.4</v>
      </c>
      <c r="E21" s="4">
        <v>2</v>
      </c>
      <c r="F21" s="21">
        <v>4000</v>
      </c>
      <c r="G21" s="13">
        <v>8000</v>
      </c>
      <c r="H21" s="13">
        <v>4800</v>
      </c>
      <c r="I21" s="18">
        <f t="shared" si="0"/>
        <v>3200</v>
      </c>
      <c r="J21" s="4">
        <v>1</v>
      </c>
      <c r="K21" s="4" t="s">
        <v>107</v>
      </c>
    </row>
    <row r="22" spans="1:11" ht="12.75">
      <c r="A22" s="4" t="s">
        <v>44</v>
      </c>
      <c r="B22" s="4" t="s">
        <v>108</v>
      </c>
      <c r="C22" s="11" t="s">
        <v>109</v>
      </c>
      <c r="D22" s="37">
        <v>0.4</v>
      </c>
      <c r="E22" s="4">
        <v>0.16</v>
      </c>
      <c r="F22" s="21">
        <v>4000</v>
      </c>
      <c r="G22" s="13">
        <v>640</v>
      </c>
      <c r="H22" s="16">
        <v>384</v>
      </c>
      <c r="I22" s="18">
        <f t="shared" si="0"/>
        <v>256</v>
      </c>
      <c r="J22" s="4">
        <v>1</v>
      </c>
      <c r="K22" s="4" t="s">
        <v>110</v>
      </c>
    </row>
    <row r="23" spans="1:11" ht="12.75">
      <c r="A23" s="4" t="s">
        <v>45</v>
      </c>
      <c r="B23" s="4" t="s">
        <v>111</v>
      </c>
      <c r="C23" s="11" t="s">
        <v>109</v>
      </c>
      <c r="D23" s="37">
        <v>0.4</v>
      </c>
      <c r="E23" s="4">
        <v>0.32</v>
      </c>
      <c r="F23" s="21">
        <v>4000</v>
      </c>
      <c r="G23" s="13">
        <v>1280</v>
      </c>
      <c r="H23" s="13">
        <v>768</v>
      </c>
      <c r="I23" s="18">
        <f t="shared" si="0"/>
        <v>512</v>
      </c>
      <c r="J23" s="4">
        <v>1</v>
      </c>
      <c r="K23" s="4" t="s">
        <v>112</v>
      </c>
    </row>
    <row r="24" spans="1:11" ht="12.75">
      <c r="A24" s="4" t="s">
        <v>46</v>
      </c>
      <c r="B24" s="4" t="s">
        <v>113</v>
      </c>
      <c r="C24" s="12" t="s">
        <v>109</v>
      </c>
      <c r="D24" s="37">
        <v>0.4</v>
      </c>
      <c r="E24" s="4">
        <v>0.32</v>
      </c>
      <c r="F24" s="21">
        <v>4000</v>
      </c>
      <c r="G24" s="13">
        <v>1280</v>
      </c>
      <c r="H24" s="13">
        <v>768</v>
      </c>
      <c r="I24" s="18">
        <f aca="true" t="shared" si="1" ref="I24:I29">G24-H24</f>
        <v>512</v>
      </c>
      <c r="J24" s="4">
        <v>1</v>
      </c>
      <c r="K24" s="4" t="s">
        <v>114</v>
      </c>
    </row>
    <row r="25" spans="1:11" ht="12.75">
      <c r="A25" s="4" t="s">
        <v>47</v>
      </c>
      <c r="B25" s="4" t="s">
        <v>115</v>
      </c>
      <c r="C25" s="11" t="s">
        <v>109</v>
      </c>
      <c r="D25" s="37">
        <v>0.4</v>
      </c>
      <c r="E25" s="4">
        <v>0.64</v>
      </c>
      <c r="F25" s="21">
        <v>4000</v>
      </c>
      <c r="G25" s="13">
        <v>2560</v>
      </c>
      <c r="H25" s="13">
        <v>1536</v>
      </c>
      <c r="I25" s="18">
        <v>1024</v>
      </c>
      <c r="J25" s="4">
        <v>1</v>
      </c>
      <c r="K25" s="4" t="s">
        <v>116</v>
      </c>
    </row>
    <row r="26" spans="1:11" ht="12.75">
      <c r="A26" s="4" t="s">
        <v>48</v>
      </c>
      <c r="B26" s="4" t="s">
        <v>117</v>
      </c>
      <c r="C26" s="11" t="s">
        <v>118</v>
      </c>
      <c r="D26" s="37">
        <v>0.4</v>
      </c>
      <c r="E26" s="4">
        <v>15</v>
      </c>
      <c r="F26" s="21">
        <v>8000</v>
      </c>
      <c r="G26" s="13">
        <v>120000</v>
      </c>
      <c r="H26" s="13">
        <v>72000</v>
      </c>
      <c r="I26" s="18">
        <f t="shared" si="1"/>
        <v>48000</v>
      </c>
      <c r="J26" s="4">
        <v>1</v>
      </c>
      <c r="K26" s="4" t="s">
        <v>119</v>
      </c>
    </row>
    <row r="27" spans="1:11" ht="12.75">
      <c r="A27" s="4" t="s">
        <v>49</v>
      </c>
      <c r="B27" s="4" t="s">
        <v>120</v>
      </c>
      <c r="C27" s="11" t="s">
        <v>109</v>
      </c>
      <c r="D27" s="37">
        <v>0.4</v>
      </c>
      <c r="E27" s="4">
        <v>0.16</v>
      </c>
      <c r="F27" s="21">
        <v>4000</v>
      </c>
      <c r="G27" s="13">
        <v>640</v>
      </c>
      <c r="H27" s="13">
        <v>384</v>
      </c>
      <c r="I27" s="18">
        <f t="shared" si="1"/>
        <v>256</v>
      </c>
      <c r="J27" s="4">
        <v>1</v>
      </c>
      <c r="K27" s="4" t="s">
        <v>121</v>
      </c>
    </row>
    <row r="28" spans="1:11" ht="12.75">
      <c r="A28" s="4" t="s">
        <v>50</v>
      </c>
      <c r="B28" s="4" t="s">
        <v>122</v>
      </c>
      <c r="C28" s="11" t="s">
        <v>123</v>
      </c>
      <c r="D28" s="37">
        <v>0.4</v>
      </c>
      <c r="E28" s="4">
        <v>10</v>
      </c>
      <c r="F28" s="21">
        <v>550</v>
      </c>
      <c r="G28" s="13">
        <v>5500</v>
      </c>
      <c r="H28" s="13">
        <v>5500</v>
      </c>
      <c r="I28" s="18">
        <f t="shared" si="1"/>
        <v>0</v>
      </c>
      <c r="J28" s="4">
        <v>10</v>
      </c>
      <c r="K28" s="4" t="s">
        <v>124</v>
      </c>
    </row>
    <row r="29" spans="1:11" ht="12.75">
      <c r="A29" s="4" t="s">
        <v>51</v>
      </c>
      <c r="B29" s="4" t="s">
        <v>125</v>
      </c>
      <c r="C29" s="11" t="s">
        <v>126</v>
      </c>
      <c r="D29" s="37">
        <v>0.4</v>
      </c>
      <c r="E29" s="4">
        <v>30</v>
      </c>
      <c r="F29" s="21">
        <v>8000</v>
      </c>
      <c r="G29" s="13">
        <v>240000</v>
      </c>
      <c r="H29" s="13">
        <v>144000</v>
      </c>
      <c r="I29" s="18">
        <f t="shared" si="1"/>
        <v>96000</v>
      </c>
      <c r="J29" s="4">
        <v>1</v>
      </c>
      <c r="K29" s="4" t="s">
        <v>127</v>
      </c>
    </row>
    <row r="30" spans="1:11" ht="12.75">
      <c r="A30" s="4" t="s">
        <v>52</v>
      </c>
      <c r="B30" s="4" t="s">
        <v>128</v>
      </c>
      <c r="C30" s="11" t="s">
        <v>129</v>
      </c>
      <c r="D30" s="37">
        <v>0.4</v>
      </c>
      <c r="E30" s="4">
        <v>5</v>
      </c>
      <c r="F30" s="21">
        <v>4000</v>
      </c>
      <c r="G30" s="13">
        <v>20000</v>
      </c>
      <c r="H30" s="13">
        <v>12000</v>
      </c>
      <c r="I30" s="18">
        <v>8000</v>
      </c>
      <c r="J30" s="4">
        <v>1</v>
      </c>
      <c r="K30" s="4" t="s">
        <v>130</v>
      </c>
    </row>
    <row r="31" spans="1:11" ht="12.75">
      <c r="A31" s="4" t="s">
        <v>53</v>
      </c>
      <c r="B31" s="4" t="s">
        <v>131</v>
      </c>
      <c r="C31" s="11" t="s">
        <v>132</v>
      </c>
      <c r="D31" s="37">
        <v>0.4</v>
      </c>
      <c r="E31" s="4">
        <v>0.3</v>
      </c>
      <c r="F31" s="21">
        <v>4000</v>
      </c>
      <c r="G31" s="13">
        <v>1200</v>
      </c>
      <c r="H31" s="13">
        <v>720</v>
      </c>
      <c r="I31" s="18">
        <v>480</v>
      </c>
      <c r="J31" s="4">
        <v>1</v>
      </c>
      <c r="K31" s="4" t="s">
        <v>133</v>
      </c>
    </row>
    <row r="32" spans="1:11" ht="12.75">
      <c r="A32" s="4">
        <v>21</v>
      </c>
      <c r="B32" s="4" t="s">
        <v>134</v>
      </c>
      <c r="C32" s="11" t="s">
        <v>135</v>
      </c>
      <c r="D32" s="37">
        <v>0.4</v>
      </c>
      <c r="E32" s="4">
        <v>5</v>
      </c>
      <c r="F32" s="21">
        <v>4000</v>
      </c>
      <c r="G32" s="13">
        <v>40000</v>
      </c>
      <c r="H32" s="13">
        <v>24000</v>
      </c>
      <c r="I32" s="18">
        <f>G32-H32</f>
        <v>16000</v>
      </c>
      <c r="J32" s="4">
        <v>1</v>
      </c>
      <c r="K32" s="4" t="s">
        <v>136</v>
      </c>
    </row>
    <row r="33" spans="1:11" ht="12.75">
      <c r="A33" s="4">
        <v>22</v>
      </c>
      <c r="B33" s="4" t="s">
        <v>137</v>
      </c>
      <c r="C33" s="11" t="s">
        <v>109</v>
      </c>
      <c r="D33" s="37">
        <v>0.4</v>
      </c>
      <c r="E33" s="4">
        <v>0.5</v>
      </c>
      <c r="F33" s="21">
        <v>4000</v>
      </c>
      <c r="G33" s="13">
        <v>2000</v>
      </c>
      <c r="H33" s="13">
        <v>1200</v>
      </c>
      <c r="I33" s="18">
        <f>G33-H33</f>
        <v>800</v>
      </c>
      <c r="J33" s="4">
        <v>1</v>
      </c>
      <c r="K33" s="4" t="s">
        <v>138</v>
      </c>
    </row>
    <row r="34" spans="1:11" ht="12.75">
      <c r="A34" s="4">
        <v>23</v>
      </c>
      <c r="B34" s="4" t="s">
        <v>139</v>
      </c>
      <c r="C34" s="11" t="s">
        <v>140</v>
      </c>
      <c r="D34" s="37">
        <v>10</v>
      </c>
      <c r="E34" s="4">
        <v>7</v>
      </c>
      <c r="F34" s="21">
        <v>11200</v>
      </c>
      <c r="G34" s="13">
        <v>78400</v>
      </c>
      <c r="H34" s="18">
        <v>33602</v>
      </c>
      <c r="I34" s="18">
        <f>G34-H34</f>
        <v>44798</v>
      </c>
      <c r="J34" s="4">
        <v>1</v>
      </c>
      <c r="K34" s="4" t="s">
        <v>141</v>
      </c>
    </row>
    <row r="35" spans="1:11" ht="12.75">
      <c r="A35" s="4">
        <v>24</v>
      </c>
      <c r="B35" s="4"/>
      <c r="C35" s="11"/>
      <c r="D35" s="37"/>
      <c r="E35" s="4">
        <f>SUM(E11:E34)</f>
        <v>141.8</v>
      </c>
      <c r="F35" s="21"/>
      <c r="G35" s="13">
        <f>SUM(G11:G34)</f>
        <v>1045700</v>
      </c>
      <c r="H35" s="13">
        <v>570625</v>
      </c>
      <c r="I35" s="18">
        <f>SUM(I11:I34)</f>
        <v>475074.2</v>
      </c>
      <c r="J35" s="4">
        <f>SUM(J11:J34)</f>
        <v>32</v>
      </c>
      <c r="K35" s="4"/>
    </row>
    <row r="36" spans="1:11" ht="13.5" thickBot="1">
      <c r="A36" s="5">
        <v>25</v>
      </c>
      <c r="B36" s="5"/>
      <c r="C36" s="7"/>
      <c r="D36" s="38"/>
      <c r="E36" s="5"/>
      <c r="F36" s="22"/>
      <c r="G36" s="14"/>
      <c r="H36" s="14"/>
      <c r="I36" s="19"/>
      <c r="J36" s="5"/>
      <c r="K36" s="5"/>
    </row>
    <row r="39" spans="3:8" ht="18">
      <c r="C39" s="127" t="s">
        <v>69</v>
      </c>
      <c r="D39" s="127"/>
      <c r="E39" s="127"/>
      <c r="F39" s="127"/>
      <c r="G39" s="127"/>
      <c r="H39" s="127"/>
    </row>
    <row r="40" spans="3:8" ht="18.75" thickBot="1">
      <c r="C40" s="23"/>
      <c r="D40" s="23"/>
      <c r="E40" s="23"/>
      <c r="F40" s="23"/>
      <c r="G40" s="23"/>
      <c r="H40" s="23"/>
    </row>
    <row r="41" spans="3:10" ht="15.75" thickBot="1">
      <c r="C41" s="26" t="s">
        <v>60</v>
      </c>
      <c r="D41" s="26" t="s">
        <v>61</v>
      </c>
      <c r="E41" s="26" t="s">
        <v>62</v>
      </c>
      <c r="F41" s="26" t="s">
        <v>63</v>
      </c>
      <c r="G41" s="26" t="s">
        <v>64</v>
      </c>
      <c r="H41" s="26" t="s">
        <v>143</v>
      </c>
      <c r="I41" s="26" t="s">
        <v>142</v>
      </c>
      <c r="J41" s="26" t="s">
        <v>65</v>
      </c>
    </row>
    <row r="42" spans="3:10" ht="12.75">
      <c r="C42" s="30"/>
      <c r="D42" s="6"/>
      <c r="E42" s="6"/>
      <c r="F42" s="6"/>
      <c r="G42" s="6"/>
      <c r="H42" s="6"/>
      <c r="I42" s="6"/>
      <c r="J42" s="6"/>
    </row>
    <row r="43" spans="2:10" ht="15">
      <c r="B43" s="25"/>
      <c r="C43" s="28" t="s">
        <v>58</v>
      </c>
      <c r="D43" s="4"/>
      <c r="E43" s="4"/>
      <c r="F43" s="4"/>
      <c r="G43" s="4"/>
      <c r="H43" s="4"/>
      <c r="I43" s="4"/>
      <c r="J43" s="4"/>
    </row>
    <row r="44" spans="2:10" ht="12.75">
      <c r="B44" s="24"/>
      <c r="C44" s="27" t="s">
        <v>67</v>
      </c>
      <c r="D44" s="27">
        <v>10</v>
      </c>
      <c r="E44" s="4">
        <v>44.8</v>
      </c>
      <c r="F44" s="4">
        <v>45</v>
      </c>
      <c r="G44" s="4">
        <v>3</v>
      </c>
      <c r="H44" s="4">
        <v>10</v>
      </c>
      <c r="I44" s="4">
        <v>29</v>
      </c>
      <c r="J44" s="4">
        <v>141.8</v>
      </c>
    </row>
    <row r="45" spans="2:10" ht="12.75">
      <c r="B45" s="24"/>
      <c r="C45" s="27" t="s">
        <v>66</v>
      </c>
      <c r="D45" s="27">
        <v>10</v>
      </c>
      <c r="E45" s="4">
        <v>15</v>
      </c>
      <c r="F45" s="4">
        <v>2</v>
      </c>
      <c r="G45" s="4">
        <v>1</v>
      </c>
      <c r="H45" s="4">
        <v>1</v>
      </c>
      <c r="I45" s="4">
        <v>3</v>
      </c>
      <c r="J45" s="4">
        <v>32</v>
      </c>
    </row>
    <row r="46" spans="2:10" ht="13.5" thickBot="1">
      <c r="B46" s="24"/>
      <c r="C46" s="31" t="s">
        <v>59</v>
      </c>
      <c r="D46" s="32">
        <v>5500</v>
      </c>
      <c r="E46" s="14">
        <v>117120</v>
      </c>
      <c r="F46" s="33">
        <v>216000</v>
      </c>
      <c r="G46" s="33">
        <v>28800</v>
      </c>
      <c r="H46" s="14">
        <v>63996.8</v>
      </c>
      <c r="I46" s="33">
        <v>139208</v>
      </c>
      <c r="J46" s="33">
        <v>570625</v>
      </c>
    </row>
    <row r="47" spans="2:10" ht="12.75">
      <c r="B47" s="24"/>
      <c r="C47" s="27"/>
      <c r="D47" s="4"/>
      <c r="E47" s="4"/>
      <c r="F47" s="4"/>
      <c r="G47" s="4"/>
      <c r="H47" s="4"/>
      <c r="I47" s="4"/>
      <c r="J47" s="4"/>
    </row>
    <row r="48" spans="2:10" ht="15">
      <c r="B48" s="24"/>
      <c r="C48" s="28" t="s">
        <v>57</v>
      </c>
      <c r="D48" s="4"/>
      <c r="E48" s="4"/>
      <c r="F48" s="4"/>
      <c r="G48" s="4"/>
      <c r="H48" s="4"/>
      <c r="I48" s="4"/>
      <c r="J48" s="4"/>
    </row>
    <row r="49" spans="2:10" ht="12.75">
      <c r="B49" s="24"/>
      <c r="C49" s="27" t="s">
        <v>68</v>
      </c>
      <c r="D49" s="4">
        <v>3528</v>
      </c>
      <c r="E49" s="4"/>
      <c r="F49" s="4"/>
      <c r="G49" s="4"/>
      <c r="H49" s="4"/>
      <c r="I49" s="4"/>
      <c r="J49" s="4"/>
    </row>
    <row r="50" spans="2:10" ht="12.75">
      <c r="B50" s="24"/>
      <c r="C50" s="27" t="s">
        <v>66</v>
      </c>
      <c r="D50" s="4">
        <v>392</v>
      </c>
      <c r="E50" s="4"/>
      <c r="F50" s="4"/>
      <c r="G50" s="4"/>
      <c r="H50" s="4"/>
      <c r="I50" s="4"/>
      <c r="J50" s="4"/>
    </row>
    <row r="51" spans="3:10" ht="12.75">
      <c r="C51" s="27" t="s">
        <v>59</v>
      </c>
      <c r="D51" s="13">
        <v>215600</v>
      </c>
      <c r="E51" s="4"/>
      <c r="F51" s="4"/>
      <c r="G51" s="4"/>
      <c r="H51" s="4"/>
      <c r="I51" s="4"/>
      <c r="J51" s="29"/>
    </row>
    <row r="52" spans="3:10" ht="13.5" thickBot="1">
      <c r="C52" s="7"/>
      <c r="D52" s="5"/>
      <c r="E52" s="5"/>
      <c r="F52" s="5"/>
      <c r="G52" s="5"/>
      <c r="H52" s="5"/>
      <c r="I52" s="5"/>
      <c r="J52" s="5"/>
    </row>
  </sheetData>
  <mergeCells count="4">
    <mergeCell ref="A1:K1"/>
    <mergeCell ref="A2:K2"/>
    <mergeCell ref="A3:K3"/>
    <mergeCell ref="C39:H39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30"/>
  <sheetViews>
    <sheetView tabSelected="1" zoomScale="75" zoomScaleNormal="75" workbookViewId="0" topLeftCell="K91">
      <selection activeCell="V127" sqref="V127"/>
    </sheetView>
  </sheetViews>
  <sheetFormatPr defaultColWidth="9.00390625" defaultRowHeight="12.75"/>
  <cols>
    <col min="2" max="2" width="21.75390625" style="0" customWidth="1"/>
    <col min="3" max="3" width="63.875" style="0" customWidth="1"/>
    <col min="4" max="4" width="36.125" style="0" customWidth="1"/>
    <col min="12" max="12" width="7.625" style="0" customWidth="1"/>
    <col min="13" max="13" width="0" style="0" hidden="1" customWidth="1"/>
    <col min="17" max="17" width="10.875" style="0" customWidth="1"/>
    <col min="18" max="18" width="17.625" style="0" customWidth="1"/>
    <col min="19" max="19" width="22.125" style="0" customWidth="1"/>
    <col min="20" max="20" width="25.75390625" style="0" customWidth="1"/>
    <col min="21" max="21" width="23.875" style="0" customWidth="1"/>
    <col min="22" max="22" width="26.125" style="0" customWidth="1"/>
    <col min="23" max="23" width="17.375" style="0" customWidth="1"/>
    <col min="24" max="24" width="24.25390625" style="0" customWidth="1"/>
  </cols>
  <sheetData>
    <row r="2" spans="2:23" ht="15.75">
      <c r="B2" s="137" t="s">
        <v>462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2:23" ht="15.75">
      <c r="B3" s="137" t="s">
        <v>166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</row>
    <row r="4" spans="2:23" ht="15.75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</row>
    <row r="5" spans="2:23" ht="16.5" thickBo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78"/>
      <c r="T5" s="78"/>
      <c r="U5" s="78"/>
      <c r="V5" s="86"/>
      <c r="W5" s="46"/>
    </row>
    <row r="6" spans="1:24" ht="16.5" thickBot="1">
      <c r="A6" s="44"/>
      <c r="B6" s="44"/>
      <c r="C6" s="44"/>
      <c r="D6" s="44"/>
      <c r="E6" s="138" t="s">
        <v>73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44"/>
      <c r="S6" s="79"/>
      <c r="T6" s="79"/>
      <c r="U6" s="79"/>
      <c r="V6" s="87"/>
      <c r="W6" s="44"/>
      <c r="X6" s="44"/>
    </row>
    <row r="7" spans="1:24" ht="15.75" thickBot="1">
      <c r="A7" s="47"/>
      <c r="B7" s="47"/>
      <c r="C7" s="48" t="s">
        <v>1</v>
      </c>
      <c r="D7" s="47"/>
      <c r="E7" s="129" t="s">
        <v>74</v>
      </c>
      <c r="F7" s="129"/>
      <c r="G7" s="129"/>
      <c r="H7" s="129"/>
      <c r="I7" s="129"/>
      <c r="J7" s="129"/>
      <c r="K7" s="130"/>
      <c r="L7" s="128" t="s">
        <v>75</v>
      </c>
      <c r="M7" s="129"/>
      <c r="N7" s="129"/>
      <c r="O7" s="129"/>
      <c r="P7" s="129"/>
      <c r="Q7" s="129"/>
      <c r="R7" s="47" t="s">
        <v>11</v>
      </c>
      <c r="S7" s="80" t="s">
        <v>15</v>
      </c>
      <c r="T7" s="80" t="s">
        <v>20</v>
      </c>
      <c r="U7" s="80" t="s">
        <v>17</v>
      </c>
      <c r="V7" s="88" t="s">
        <v>20</v>
      </c>
      <c r="W7" s="47"/>
      <c r="X7" s="47" t="s">
        <v>24</v>
      </c>
    </row>
    <row r="8" spans="1:24" ht="15.75" thickBot="1">
      <c r="A8" s="49" t="s">
        <v>31</v>
      </c>
      <c r="B8" s="49" t="s">
        <v>31</v>
      </c>
      <c r="C8" s="50" t="s">
        <v>2</v>
      </c>
      <c r="D8" s="49" t="s">
        <v>168</v>
      </c>
      <c r="E8" s="129" t="s">
        <v>71</v>
      </c>
      <c r="F8" s="129"/>
      <c r="G8" s="129"/>
      <c r="H8" s="130"/>
      <c r="I8" s="128" t="s">
        <v>72</v>
      </c>
      <c r="J8" s="129"/>
      <c r="K8" s="130"/>
      <c r="L8" s="128" t="s">
        <v>71</v>
      </c>
      <c r="M8" s="129"/>
      <c r="N8" s="130"/>
      <c r="O8" s="128" t="s">
        <v>76</v>
      </c>
      <c r="P8" s="129"/>
      <c r="Q8" s="129"/>
      <c r="R8" s="49" t="s">
        <v>12</v>
      </c>
      <c r="S8" s="81" t="s">
        <v>16</v>
      </c>
      <c r="T8" s="81"/>
      <c r="U8" s="81"/>
      <c r="V8" s="89"/>
      <c r="W8" s="49" t="s">
        <v>155</v>
      </c>
      <c r="X8" s="49" t="s">
        <v>25</v>
      </c>
    </row>
    <row r="9" spans="1:24" ht="15">
      <c r="A9" s="49" t="s">
        <v>32</v>
      </c>
      <c r="B9" s="49" t="s">
        <v>16</v>
      </c>
      <c r="C9" s="50" t="s">
        <v>3</v>
      </c>
      <c r="D9" s="49"/>
      <c r="E9" s="48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9" t="s">
        <v>13</v>
      </c>
      <c r="S9" s="81"/>
      <c r="T9" s="81" t="s">
        <v>18</v>
      </c>
      <c r="U9" s="81" t="s">
        <v>18</v>
      </c>
      <c r="V9" s="89" t="s">
        <v>18</v>
      </c>
      <c r="W9" s="49" t="s">
        <v>167</v>
      </c>
      <c r="X9" s="49" t="s">
        <v>26</v>
      </c>
    </row>
    <row r="10" spans="1:24" ht="15">
      <c r="A10" s="49"/>
      <c r="B10" s="49"/>
      <c r="C10" s="50" t="s">
        <v>4</v>
      </c>
      <c r="D10" s="49"/>
      <c r="E10" s="50" t="s">
        <v>70</v>
      </c>
      <c r="F10" s="49" t="s">
        <v>147</v>
      </c>
      <c r="G10" s="49" t="s">
        <v>149</v>
      </c>
      <c r="H10" s="49" t="s">
        <v>160</v>
      </c>
      <c r="I10" s="49" t="s">
        <v>147</v>
      </c>
      <c r="J10" s="49" t="s">
        <v>149</v>
      </c>
      <c r="K10" s="49" t="s">
        <v>160</v>
      </c>
      <c r="L10" s="49" t="s">
        <v>147</v>
      </c>
      <c r="M10" s="49" t="s">
        <v>149</v>
      </c>
      <c r="N10" s="49" t="s">
        <v>159</v>
      </c>
      <c r="O10" s="49" t="s">
        <v>77</v>
      </c>
      <c r="P10" s="49" t="s">
        <v>149</v>
      </c>
      <c r="Q10" s="49" t="s">
        <v>160</v>
      </c>
      <c r="R10" s="49" t="s">
        <v>153</v>
      </c>
      <c r="S10" s="81" t="s">
        <v>14</v>
      </c>
      <c r="T10" s="81" t="s">
        <v>156</v>
      </c>
      <c r="U10" s="81" t="s">
        <v>152</v>
      </c>
      <c r="V10" s="81" t="s">
        <v>161</v>
      </c>
      <c r="W10" s="49"/>
      <c r="X10" s="49" t="s">
        <v>27</v>
      </c>
    </row>
    <row r="11" spans="1:24" ht="15.75" thickBot="1">
      <c r="A11" s="51"/>
      <c r="B11" s="51"/>
      <c r="C11" s="51"/>
      <c r="D11" s="51"/>
      <c r="E11" s="52"/>
      <c r="F11" s="51" t="s">
        <v>148</v>
      </c>
      <c r="G11" s="51" t="s">
        <v>150</v>
      </c>
      <c r="H11" s="51" t="s">
        <v>151</v>
      </c>
      <c r="I11" s="51" t="s">
        <v>148</v>
      </c>
      <c r="J11" s="51" t="s">
        <v>150</v>
      </c>
      <c r="K11" s="51" t="s">
        <v>151</v>
      </c>
      <c r="L11" s="51" t="s">
        <v>77</v>
      </c>
      <c r="M11" s="51" t="s">
        <v>150</v>
      </c>
      <c r="N11" s="51" t="s">
        <v>151</v>
      </c>
      <c r="O11" s="51"/>
      <c r="P11" s="51" t="s">
        <v>150</v>
      </c>
      <c r="Q11" s="51" t="s">
        <v>151</v>
      </c>
      <c r="R11" s="51" t="s">
        <v>154</v>
      </c>
      <c r="S11" s="82"/>
      <c r="T11" s="82" t="s">
        <v>14</v>
      </c>
      <c r="U11" s="82" t="s">
        <v>14</v>
      </c>
      <c r="V11" s="90" t="s">
        <v>14</v>
      </c>
      <c r="W11" s="51"/>
      <c r="X11" s="51" t="s">
        <v>28</v>
      </c>
    </row>
    <row r="12" spans="1:24" ht="16.5" thickBot="1">
      <c r="A12" s="55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  <c r="G12" s="55">
        <v>7</v>
      </c>
      <c r="H12" s="55">
        <v>8</v>
      </c>
      <c r="I12" s="55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  <c r="O12" s="55">
        <v>15</v>
      </c>
      <c r="P12" s="55">
        <v>16</v>
      </c>
      <c r="Q12" s="55">
        <v>17</v>
      </c>
      <c r="R12" s="55">
        <v>18</v>
      </c>
      <c r="S12" s="55">
        <v>19</v>
      </c>
      <c r="T12" s="55">
        <v>20</v>
      </c>
      <c r="U12" s="55">
        <v>21</v>
      </c>
      <c r="V12" s="55">
        <v>22</v>
      </c>
      <c r="W12" s="55">
        <v>23</v>
      </c>
      <c r="X12" s="55">
        <v>24</v>
      </c>
    </row>
    <row r="13" spans="1:24" ht="15.75">
      <c r="A13" s="44">
        <v>1</v>
      </c>
      <c r="B13" s="44" t="s">
        <v>172</v>
      </c>
      <c r="C13" s="73" t="s">
        <v>169</v>
      </c>
      <c r="D13" s="107"/>
      <c r="E13" s="41">
        <v>15</v>
      </c>
      <c r="F13" s="59"/>
      <c r="G13" s="44"/>
      <c r="H13" s="44"/>
      <c r="I13" s="44"/>
      <c r="J13" s="44"/>
      <c r="K13" s="41"/>
      <c r="L13" s="44"/>
      <c r="M13" s="44"/>
      <c r="N13" s="44"/>
      <c r="O13" s="44"/>
      <c r="P13" s="44"/>
      <c r="Q13" s="59"/>
      <c r="R13" s="109">
        <v>466.1</v>
      </c>
      <c r="S13" s="108">
        <v>466.1</v>
      </c>
      <c r="T13" s="108">
        <v>466.1</v>
      </c>
      <c r="U13" s="108">
        <v>466.1</v>
      </c>
      <c r="V13" s="67"/>
      <c r="W13" s="44">
        <v>1</v>
      </c>
      <c r="X13" s="44" t="s">
        <v>170</v>
      </c>
    </row>
    <row r="14" spans="1:24" ht="15.75">
      <c r="A14" s="39">
        <f>A13+1</f>
        <v>2</v>
      </c>
      <c r="B14" s="39" t="s">
        <v>171</v>
      </c>
      <c r="C14" s="68" t="s">
        <v>173</v>
      </c>
      <c r="D14" s="42"/>
      <c r="E14" s="41">
        <v>11</v>
      </c>
      <c r="F14" s="43"/>
      <c r="G14" s="39"/>
      <c r="H14" s="39"/>
      <c r="I14" s="39"/>
      <c r="J14" s="39"/>
      <c r="K14" s="41"/>
      <c r="L14" s="39"/>
      <c r="M14" s="39"/>
      <c r="N14" s="39"/>
      <c r="O14" s="39"/>
      <c r="P14" s="39"/>
      <c r="Q14" s="43"/>
      <c r="R14" s="110">
        <v>466.1</v>
      </c>
      <c r="S14" s="114">
        <v>4661</v>
      </c>
      <c r="T14" s="114">
        <v>4661</v>
      </c>
      <c r="U14" s="114">
        <v>4661</v>
      </c>
      <c r="V14" s="57"/>
      <c r="W14" s="39">
        <v>10</v>
      </c>
      <c r="X14" s="39" t="s">
        <v>174</v>
      </c>
    </row>
    <row r="15" spans="1:24" ht="15.75">
      <c r="A15" s="39">
        <f aca="true" t="shared" si="0" ref="A15:A78">A14+1</f>
        <v>3</v>
      </c>
      <c r="B15" s="39" t="s">
        <v>175</v>
      </c>
      <c r="C15" s="68" t="s">
        <v>220</v>
      </c>
      <c r="D15" s="42"/>
      <c r="E15" s="41">
        <v>15</v>
      </c>
      <c r="F15" s="43"/>
      <c r="G15" s="39"/>
      <c r="H15" s="39"/>
      <c r="I15" s="39"/>
      <c r="J15" s="39"/>
      <c r="K15" s="41"/>
      <c r="L15" s="39"/>
      <c r="M15" s="39"/>
      <c r="N15" s="39"/>
      <c r="O15" s="39"/>
      <c r="P15" s="39"/>
      <c r="Q15" s="43"/>
      <c r="R15" s="110">
        <v>466.1</v>
      </c>
      <c r="S15" s="114">
        <v>466.1</v>
      </c>
      <c r="T15" s="114">
        <v>466.1</v>
      </c>
      <c r="U15" s="114">
        <v>466.1</v>
      </c>
      <c r="V15" s="57"/>
      <c r="W15" s="39">
        <v>1</v>
      </c>
      <c r="X15" s="39" t="s">
        <v>174</v>
      </c>
    </row>
    <row r="16" spans="1:24" ht="15.75">
      <c r="A16" s="39">
        <f t="shared" si="0"/>
        <v>4</v>
      </c>
      <c r="B16" s="39" t="s">
        <v>176</v>
      </c>
      <c r="C16" s="68" t="s">
        <v>177</v>
      </c>
      <c r="D16" s="42"/>
      <c r="E16" s="41">
        <v>15</v>
      </c>
      <c r="F16" s="43"/>
      <c r="G16" s="39"/>
      <c r="H16" s="39"/>
      <c r="I16" s="39"/>
      <c r="J16" s="39"/>
      <c r="K16" s="41"/>
      <c r="L16" s="39"/>
      <c r="M16" s="39"/>
      <c r="N16" s="39"/>
      <c r="O16" s="39"/>
      <c r="P16" s="39"/>
      <c r="Q16" s="43"/>
      <c r="R16" s="110">
        <v>466.1</v>
      </c>
      <c r="S16" s="114">
        <v>466.1</v>
      </c>
      <c r="T16" s="114">
        <v>466.1</v>
      </c>
      <c r="U16" s="114">
        <v>466.1</v>
      </c>
      <c r="V16" s="57"/>
      <c r="W16" s="39">
        <v>1</v>
      </c>
      <c r="X16" s="39" t="s">
        <v>178</v>
      </c>
    </row>
    <row r="17" spans="1:24" ht="15.75">
      <c r="A17" s="39">
        <f t="shared" si="0"/>
        <v>5</v>
      </c>
      <c r="B17" s="39" t="s">
        <v>179</v>
      </c>
      <c r="C17" s="68" t="s">
        <v>158</v>
      </c>
      <c r="D17" s="42"/>
      <c r="E17" s="41"/>
      <c r="F17" s="43"/>
      <c r="G17" s="39"/>
      <c r="H17" s="39"/>
      <c r="I17" s="39"/>
      <c r="J17" s="39"/>
      <c r="K17" s="41"/>
      <c r="L17" s="39"/>
      <c r="M17" s="39"/>
      <c r="N17" s="39"/>
      <c r="O17" s="39"/>
      <c r="P17" s="39"/>
      <c r="Q17" s="43">
        <v>134.3</v>
      </c>
      <c r="R17" s="111">
        <v>34000</v>
      </c>
      <c r="S17" s="114">
        <v>4566200</v>
      </c>
      <c r="T17" s="114">
        <v>1957073.32</v>
      </c>
      <c r="U17" s="114">
        <v>1036956.76</v>
      </c>
      <c r="V17" s="57">
        <v>2609126.68</v>
      </c>
      <c r="W17" s="39">
        <v>1</v>
      </c>
      <c r="X17" s="39" t="s">
        <v>180</v>
      </c>
    </row>
    <row r="18" spans="1:24" ht="15.75">
      <c r="A18" s="39">
        <f t="shared" si="0"/>
        <v>6</v>
      </c>
      <c r="B18" s="39" t="s">
        <v>181</v>
      </c>
      <c r="C18" s="68" t="s">
        <v>182</v>
      </c>
      <c r="D18" s="42"/>
      <c r="E18" s="41">
        <v>15</v>
      </c>
      <c r="F18" s="43"/>
      <c r="G18" s="39"/>
      <c r="H18" s="39"/>
      <c r="I18" s="39"/>
      <c r="J18" s="39"/>
      <c r="K18" s="41"/>
      <c r="L18" s="39"/>
      <c r="M18" s="39"/>
      <c r="N18" s="39"/>
      <c r="O18" s="39"/>
      <c r="P18" s="39"/>
      <c r="Q18" s="43"/>
      <c r="R18" s="110">
        <v>466.1</v>
      </c>
      <c r="S18" s="114">
        <v>466.1</v>
      </c>
      <c r="T18" s="114">
        <v>466.1</v>
      </c>
      <c r="U18" s="114">
        <v>466.1</v>
      </c>
      <c r="V18" s="57"/>
      <c r="W18" s="39">
        <v>1</v>
      </c>
      <c r="X18" s="39" t="s">
        <v>183</v>
      </c>
    </row>
    <row r="19" spans="1:24" ht="15.75">
      <c r="A19" s="39">
        <f t="shared" si="0"/>
        <v>7</v>
      </c>
      <c r="B19" s="39" t="s">
        <v>184</v>
      </c>
      <c r="C19" s="68" t="s">
        <v>209</v>
      </c>
      <c r="D19" s="42"/>
      <c r="E19" s="41">
        <v>20</v>
      </c>
      <c r="F19" s="43"/>
      <c r="G19" s="39"/>
      <c r="H19" s="39"/>
      <c r="I19" s="39"/>
      <c r="J19" s="39"/>
      <c r="K19" s="41"/>
      <c r="L19" s="39"/>
      <c r="M19" s="39"/>
      <c r="N19" s="39"/>
      <c r="O19" s="39"/>
      <c r="P19" s="39"/>
      <c r="Q19" s="43"/>
      <c r="R19" s="110">
        <v>466.1</v>
      </c>
      <c r="S19" s="114">
        <v>9322</v>
      </c>
      <c r="T19" s="114">
        <v>9322</v>
      </c>
      <c r="U19" s="114">
        <v>9322</v>
      </c>
      <c r="V19" s="57"/>
      <c r="W19" s="39">
        <v>16</v>
      </c>
      <c r="X19" s="39" t="s">
        <v>185</v>
      </c>
    </row>
    <row r="20" spans="1:24" ht="15.75">
      <c r="A20" s="39">
        <f t="shared" si="0"/>
        <v>8</v>
      </c>
      <c r="B20" s="39" t="s">
        <v>186</v>
      </c>
      <c r="C20" s="68" t="s">
        <v>188</v>
      </c>
      <c r="D20" s="42"/>
      <c r="E20" s="41"/>
      <c r="F20" s="43"/>
      <c r="G20" s="39"/>
      <c r="H20" s="39"/>
      <c r="I20" s="39"/>
      <c r="J20" s="39"/>
      <c r="K20" s="41"/>
      <c r="L20" s="39"/>
      <c r="M20" s="39"/>
      <c r="N20" s="39"/>
      <c r="O20" s="39"/>
      <c r="P20" s="39"/>
      <c r="Q20" s="43">
        <v>346.26</v>
      </c>
      <c r="R20" s="111">
        <v>34000</v>
      </c>
      <c r="S20" s="114">
        <v>11772840</v>
      </c>
      <c r="T20" s="114">
        <v>5045839.22</v>
      </c>
      <c r="U20" s="125">
        <v>5045839.05</v>
      </c>
      <c r="V20" s="114">
        <v>6727000.95</v>
      </c>
      <c r="W20" s="39">
        <v>1</v>
      </c>
      <c r="X20" s="39" t="s">
        <v>187</v>
      </c>
    </row>
    <row r="21" spans="1:24" ht="15.75">
      <c r="A21" s="39">
        <f t="shared" si="0"/>
        <v>9</v>
      </c>
      <c r="B21" s="39" t="s">
        <v>189</v>
      </c>
      <c r="C21" s="68" t="s">
        <v>221</v>
      </c>
      <c r="D21" s="42" t="s">
        <v>168</v>
      </c>
      <c r="E21" s="41"/>
      <c r="F21" s="43"/>
      <c r="G21" s="39">
        <v>30</v>
      </c>
      <c r="H21" s="39"/>
      <c r="I21" s="39"/>
      <c r="J21" s="39"/>
      <c r="K21" s="41"/>
      <c r="L21" s="39"/>
      <c r="M21" s="39"/>
      <c r="N21" s="39"/>
      <c r="O21" s="39"/>
      <c r="P21" s="39"/>
      <c r="Q21" s="43"/>
      <c r="R21" s="111">
        <v>15000</v>
      </c>
      <c r="S21" s="114">
        <v>450000</v>
      </c>
      <c r="T21" s="114">
        <v>270000</v>
      </c>
      <c r="U21" s="114">
        <v>77625</v>
      </c>
      <c r="V21" s="57">
        <v>180000</v>
      </c>
      <c r="W21" s="39">
        <v>1</v>
      </c>
      <c r="X21" s="39" t="s">
        <v>190</v>
      </c>
    </row>
    <row r="22" spans="1:24" ht="15.75">
      <c r="A22" s="39">
        <f t="shared" si="0"/>
        <v>10</v>
      </c>
      <c r="B22" s="39" t="s">
        <v>191</v>
      </c>
      <c r="C22" s="68" t="s">
        <v>192</v>
      </c>
      <c r="D22" s="42"/>
      <c r="E22" s="41">
        <v>11</v>
      </c>
      <c r="F22" s="43"/>
      <c r="G22" s="39"/>
      <c r="H22" s="39"/>
      <c r="I22" s="39"/>
      <c r="J22" s="39"/>
      <c r="K22" s="41"/>
      <c r="L22" s="39"/>
      <c r="M22" s="39"/>
      <c r="N22" s="39"/>
      <c r="O22" s="39"/>
      <c r="P22" s="39"/>
      <c r="Q22" s="43"/>
      <c r="R22" s="110">
        <v>466.1</v>
      </c>
      <c r="S22" s="114">
        <v>466.1</v>
      </c>
      <c r="T22" s="114">
        <v>466.1</v>
      </c>
      <c r="U22" s="114">
        <v>466.1</v>
      </c>
      <c r="V22" s="57"/>
      <c r="W22" s="39">
        <v>1</v>
      </c>
      <c r="X22" s="39" t="s">
        <v>193</v>
      </c>
    </row>
    <row r="23" spans="1:24" ht="15.75">
      <c r="A23" s="39">
        <f t="shared" si="0"/>
        <v>11</v>
      </c>
      <c r="B23" s="39" t="s">
        <v>195</v>
      </c>
      <c r="C23" s="68" t="s">
        <v>123</v>
      </c>
      <c r="D23" s="42"/>
      <c r="E23" s="41">
        <v>20</v>
      </c>
      <c r="F23" s="43"/>
      <c r="G23" s="39"/>
      <c r="H23" s="39"/>
      <c r="I23" s="39"/>
      <c r="J23" s="39"/>
      <c r="K23" s="41"/>
      <c r="L23" s="39"/>
      <c r="M23" s="39"/>
      <c r="N23" s="39"/>
      <c r="O23" s="39"/>
      <c r="P23" s="39"/>
      <c r="Q23" s="43"/>
      <c r="R23" s="110">
        <v>466.1</v>
      </c>
      <c r="S23" s="114">
        <v>9322</v>
      </c>
      <c r="T23" s="114">
        <v>9322</v>
      </c>
      <c r="U23" s="114">
        <v>9322</v>
      </c>
      <c r="V23" s="57"/>
      <c r="W23" s="39">
        <v>20</v>
      </c>
      <c r="X23" s="39" t="s">
        <v>194</v>
      </c>
    </row>
    <row r="24" spans="1:24" ht="15.75">
      <c r="A24" s="39">
        <f t="shared" si="0"/>
        <v>12</v>
      </c>
      <c r="B24" s="39" t="s">
        <v>202</v>
      </c>
      <c r="C24" s="68" t="s">
        <v>199</v>
      </c>
      <c r="D24" s="42" t="s">
        <v>200</v>
      </c>
      <c r="E24" s="41"/>
      <c r="F24" s="43"/>
      <c r="G24" s="39">
        <v>39.7</v>
      </c>
      <c r="H24" s="39"/>
      <c r="I24" s="39"/>
      <c r="J24" s="39"/>
      <c r="K24" s="41"/>
      <c r="L24" s="39"/>
      <c r="M24" s="39"/>
      <c r="N24" s="39"/>
      <c r="O24" s="39"/>
      <c r="P24" s="39"/>
      <c r="Q24" s="43"/>
      <c r="R24" s="110">
        <v>466.1</v>
      </c>
      <c r="S24" s="114">
        <v>466.1</v>
      </c>
      <c r="T24" s="114">
        <v>466.1</v>
      </c>
      <c r="U24" s="114">
        <v>466.1</v>
      </c>
      <c r="V24" s="57"/>
      <c r="W24" s="39">
        <v>1</v>
      </c>
      <c r="X24" s="39" t="s">
        <v>201</v>
      </c>
    </row>
    <row r="25" spans="1:24" ht="15.75">
      <c r="A25" s="39">
        <f t="shared" si="0"/>
        <v>13</v>
      </c>
      <c r="B25" s="39" t="s">
        <v>196</v>
      </c>
      <c r="C25" s="68" t="s">
        <v>197</v>
      </c>
      <c r="D25" s="42"/>
      <c r="E25" s="41">
        <v>15</v>
      </c>
      <c r="F25" s="43"/>
      <c r="G25" s="39"/>
      <c r="H25" s="39"/>
      <c r="I25" s="39"/>
      <c r="J25" s="39"/>
      <c r="K25" s="41"/>
      <c r="L25" s="39"/>
      <c r="M25" s="39"/>
      <c r="N25" s="39"/>
      <c r="O25" s="39"/>
      <c r="P25" s="39"/>
      <c r="Q25" s="43"/>
      <c r="R25" s="110">
        <v>466.1</v>
      </c>
      <c r="S25" s="114">
        <v>466.1</v>
      </c>
      <c r="T25" s="114">
        <v>466.1</v>
      </c>
      <c r="U25" s="114">
        <v>466.1</v>
      </c>
      <c r="V25" s="57"/>
      <c r="W25" s="39">
        <v>1</v>
      </c>
      <c r="X25" s="39" t="s">
        <v>198</v>
      </c>
    </row>
    <row r="26" spans="1:24" ht="15.75">
      <c r="A26" s="39">
        <f t="shared" si="0"/>
        <v>14</v>
      </c>
      <c r="B26" s="39" t="s">
        <v>203</v>
      </c>
      <c r="C26" s="68" t="s">
        <v>204</v>
      </c>
      <c r="D26" s="42"/>
      <c r="E26" s="41">
        <v>15</v>
      </c>
      <c r="F26" s="43"/>
      <c r="G26" s="39"/>
      <c r="H26" s="39"/>
      <c r="I26" s="39"/>
      <c r="J26" s="39"/>
      <c r="K26" s="41"/>
      <c r="L26" s="39"/>
      <c r="M26" s="39"/>
      <c r="N26" s="39"/>
      <c r="O26" s="39"/>
      <c r="P26" s="39"/>
      <c r="Q26" s="43"/>
      <c r="R26" s="110">
        <v>466.1</v>
      </c>
      <c r="S26" s="114">
        <v>466.1</v>
      </c>
      <c r="T26" s="114">
        <v>466.1</v>
      </c>
      <c r="U26" s="114">
        <v>466.1</v>
      </c>
      <c r="V26" s="57"/>
      <c r="W26" s="39">
        <v>1</v>
      </c>
      <c r="X26" s="39" t="s">
        <v>205</v>
      </c>
    </row>
    <row r="27" spans="1:24" ht="15.75">
      <c r="A27" s="39">
        <f t="shared" si="0"/>
        <v>15</v>
      </c>
      <c r="B27" s="39" t="s">
        <v>206</v>
      </c>
      <c r="C27" s="68" t="s">
        <v>207</v>
      </c>
      <c r="D27" s="42"/>
      <c r="E27" s="41">
        <v>3</v>
      </c>
      <c r="F27" s="43"/>
      <c r="G27" s="39"/>
      <c r="H27" s="39"/>
      <c r="I27" s="39"/>
      <c r="J27" s="39"/>
      <c r="K27" s="41"/>
      <c r="L27" s="39"/>
      <c r="M27" s="39"/>
      <c r="N27" s="39"/>
      <c r="O27" s="39"/>
      <c r="P27" s="39"/>
      <c r="Q27" s="43"/>
      <c r="R27" s="110">
        <v>466.1</v>
      </c>
      <c r="S27" s="114">
        <v>1398.3</v>
      </c>
      <c r="T27" s="114">
        <v>1398.3</v>
      </c>
      <c r="U27" s="114">
        <v>1398.3</v>
      </c>
      <c r="V27" s="57"/>
      <c r="W27" s="39">
        <v>3</v>
      </c>
      <c r="X27" s="39" t="s">
        <v>208</v>
      </c>
    </row>
    <row r="28" spans="1:24" ht="15.75">
      <c r="A28" s="39">
        <f t="shared" si="0"/>
        <v>16</v>
      </c>
      <c r="B28" s="39" t="s">
        <v>217</v>
      </c>
      <c r="C28" s="68" t="s">
        <v>218</v>
      </c>
      <c r="D28" s="42" t="s">
        <v>168</v>
      </c>
      <c r="E28" s="41"/>
      <c r="F28" s="43"/>
      <c r="G28" s="39"/>
      <c r="H28" s="39"/>
      <c r="I28" s="39"/>
      <c r="J28" s="39"/>
      <c r="K28" s="41">
        <v>150</v>
      </c>
      <c r="L28" s="39"/>
      <c r="M28" s="39"/>
      <c r="N28" s="39"/>
      <c r="O28" s="39"/>
      <c r="P28" s="39"/>
      <c r="Q28" s="43"/>
      <c r="R28" s="111">
        <v>18400</v>
      </c>
      <c r="S28" s="114">
        <v>2760000</v>
      </c>
      <c r="T28" s="114">
        <v>1656000</v>
      </c>
      <c r="U28" s="114">
        <v>0</v>
      </c>
      <c r="V28" s="57">
        <v>1104000</v>
      </c>
      <c r="W28" s="39">
        <v>1</v>
      </c>
      <c r="X28" s="39" t="s">
        <v>219</v>
      </c>
    </row>
    <row r="29" spans="1:24" ht="15.75">
      <c r="A29" s="39">
        <f t="shared" si="0"/>
        <v>17</v>
      </c>
      <c r="B29" s="39" t="s">
        <v>213</v>
      </c>
      <c r="C29" s="68" t="s">
        <v>210</v>
      </c>
      <c r="D29" s="42" t="s">
        <v>211</v>
      </c>
      <c r="E29" s="41"/>
      <c r="F29" s="43">
        <v>4</v>
      </c>
      <c r="G29" s="39"/>
      <c r="H29" s="39"/>
      <c r="I29" s="39"/>
      <c r="J29" s="39"/>
      <c r="K29" s="41"/>
      <c r="L29" s="39"/>
      <c r="M29" s="39"/>
      <c r="N29" s="39"/>
      <c r="O29" s="39"/>
      <c r="P29" s="39"/>
      <c r="Q29" s="43"/>
      <c r="R29" s="111">
        <v>4600</v>
      </c>
      <c r="S29" s="114">
        <v>18400</v>
      </c>
      <c r="T29" s="114">
        <v>11040</v>
      </c>
      <c r="U29" s="114">
        <v>11040</v>
      </c>
      <c r="V29" s="57">
        <v>7360</v>
      </c>
      <c r="W29" s="39">
        <v>1</v>
      </c>
      <c r="X29" s="39" t="s">
        <v>212</v>
      </c>
    </row>
    <row r="30" spans="1:24" ht="15.75">
      <c r="A30" s="39">
        <f t="shared" si="0"/>
        <v>18</v>
      </c>
      <c r="B30" s="39" t="s">
        <v>214</v>
      </c>
      <c r="C30" s="68" t="s">
        <v>215</v>
      </c>
      <c r="D30" s="42" t="s">
        <v>211</v>
      </c>
      <c r="E30" s="41">
        <v>10</v>
      </c>
      <c r="F30" s="43"/>
      <c r="G30" s="39"/>
      <c r="H30" s="39"/>
      <c r="I30" s="39"/>
      <c r="J30" s="39"/>
      <c r="K30" s="41"/>
      <c r="L30" s="39"/>
      <c r="M30" s="39"/>
      <c r="N30" s="39"/>
      <c r="O30" s="39"/>
      <c r="P30" s="39"/>
      <c r="Q30" s="43"/>
      <c r="R30" s="110">
        <v>466.1</v>
      </c>
      <c r="S30" s="114">
        <v>4661</v>
      </c>
      <c r="T30" s="114">
        <v>4661</v>
      </c>
      <c r="U30" s="114">
        <v>4661</v>
      </c>
      <c r="V30" s="57"/>
      <c r="W30" s="39">
        <v>10</v>
      </c>
      <c r="X30" s="39" t="s">
        <v>216</v>
      </c>
    </row>
    <row r="31" spans="1:24" ht="15.75">
      <c r="A31" s="39">
        <f t="shared" si="0"/>
        <v>19</v>
      </c>
      <c r="B31" s="39" t="s">
        <v>222</v>
      </c>
      <c r="C31" s="68" t="s">
        <v>223</v>
      </c>
      <c r="D31" s="42" t="s">
        <v>224</v>
      </c>
      <c r="E31" s="41"/>
      <c r="F31" s="43"/>
      <c r="G31" s="39">
        <v>50</v>
      </c>
      <c r="H31" s="39"/>
      <c r="I31" s="39"/>
      <c r="J31" s="39"/>
      <c r="K31" s="41"/>
      <c r="L31" s="39"/>
      <c r="M31" s="39"/>
      <c r="N31" s="39"/>
      <c r="O31" s="39"/>
      <c r="P31" s="39"/>
      <c r="Q31" s="43"/>
      <c r="R31" s="110">
        <v>466.1</v>
      </c>
      <c r="S31" s="114">
        <v>466.1</v>
      </c>
      <c r="T31" s="114">
        <v>466.1</v>
      </c>
      <c r="U31" s="114">
        <v>466.1</v>
      </c>
      <c r="V31" s="57"/>
      <c r="W31" s="39">
        <v>1</v>
      </c>
      <c r="X31" s="39" t="s">
        <v>225</v>
      </c>
    </row>
    <row r="32" spans="1:24" ht="15.75">
      <c r="A32" s="39">
        <f t="shared" si="0"/>
        <v>20</v>
      </c>
      <c r="B32" s="39" t="s">
        <v>226</v>
      </c>
      <c r="C32" s="68" t="s">
        <v>277</v>
      </c>
      <c r="D32" s="42" t="s">
        <v>211</v>
      </c>
      <c r="E32" s="41"/>
      <c r="F32" s="43"/>
      <c r="G32" s="39">
        <v>20</v>
      </c>
      <c r="H32" s="39"/>
      <c r="I32" s="39"/>
      <c r="J32" s="39"/>
      <c r="K32" s="41"/>
      <c r="L32" s="39"/>
      <c r="M32" s="39"/>
      <c r="N32" s="39"/>
      <c r="O32" s="39"/>
      <c r="P32" s="39"/>
      <c r="Q32" s="43"/>
      <c r="R32" s="111">
        <v>16400</v>
      </c>
      <c r="S32" s="114">
        <v>328000</v>
      </c>
      <c r="T32" s="114">
        <v>196800</v>
      </c>
      <c r="U32" s="114">
        <v>196800</v>
      </c>
      <c r="V32" s="57">
        <v>131120</v>
      </c>
      <c r="W32" s="39">
        <v>1</v>
      </c>
      <c r="X32" s="3" t="s">
        <v>227</v>
      </c>
    </row>
    <row r="33" spans="1:24" ht="15.75">
      <c r="A33" s="39">
        <f t="shared" si="0"/>
        <v>21</v>
      </c>
      <c r="B33" s="39" t="s">
        <v>230</v>
      </c>
      <c r="C33" s="68" t="s">
        <v>228</v>
      </c>
      <c r="D33" s="42"/>
      <c r="E33" s="41">
        <v>15</v>
      </c>
      <c r="F33" s="43"/>
      <c r="G33" s="39"/>
      <c r="H33" s="39"/>
      <c r="I33" s="39"/>
      <c r="J33" s="39"/>
      <c r="K33" s="41"/>
      <c r="L33" s="39"/>
      <c r="M33" s="39"/>
      <c r="N33" s="39"/>
      <c r="O33" s="39"/>
      <c r="P33" s="39"/>
      <c r="Q33" s="43"/>
      <c r="R33" s="110">
        <v>466.1</v>
      </c>
      <c r="S33" s="114">
        <v>466.1</v>
      </c>
      <c r="T33" s="114">
        <v>466.1</v>
      </c>
      <c r="U33" s="114">
        <v>466.1</v>
      </c>
      <c r="V33" s="57"/>
      <c r="W33" s="39">
        <v>1</v>
      </c>
      <c r="X33" s="39" t="s">
        <v>229</v>
      </c>
    </row>
    <row r="34" spans="1:24" ht="15.75">
      <c r="A34" s="39">
        <f t="shared" si="0"/>
        <v>22</v>
      </c>
      <c r="B34" s="39" t="s">
        <v>231</v>
      </c>
      <c r="C34" s="68" t="s">
        <v>232</v>
      </c>
      <c r="D34" s="42"/>
      <c r="E34" s="41">
        <v>15</v>
      </c>
      <c r="F34" s="43"/>
      <c r="G34" s="39"/>
      <c r="H34" s="39"/>
      <c r="I34" s="39"/>
      <c r="J34" s="39"/>
      <c r="K34" s="41"/>
      <c r="L34" s="39"/>
      <c r="M34" s="39"/>
      <c r="N34" s="39"/>
      <c r="O34" s="39"/>
      <c r="P34" s="39"/>
      <c r="Q34" s="43"/>
      <c r="R34" s="110">
        <v>466.1</v>
      </c>
      <c r="S34" s="114">
        <v>466.1</v>
      </c>
      <c r="T34" s="114">
        <v>466.1</v>
      </c>
      <c r="U34" s="114">
        <v>466.1</v>
      </c>
      <c r="V34" s="57" t="s">
        <v>146</v>
      </c>
      <c r="W34" s="39">
        <v>1</v>
      </c>
      <c r="X34" s="39" t="s">
        <v>236</v>
      </c>
    </row>
    <row r="35" spans="1:24" ht="15.75">
      <c r="A35" s="39">
        <f t="shared" si="0"/>
        <v>23</v>
      </c>
      <c r="B35" s="39" t="s">
        <v>233</v>
      </c>
      <c r="C35" s="68" t="s">
        <v>234</v>
      </c>
      <c r="D35" s="42"/>
      <c r="E35" s="41">
        <v>7</v>
      </c>
      <c r="F35" s="43"/>
      <c r="G35" s="39"/>
      <c r="H35" s="39"/>
      <c r="I35" s="39"/>
      <c r="J35" s="39"/>
      <c r="K35" s="41"/>
      <c r="L35" s="39"/>
      <c r="M35" s="39"/>
      <c r="N35" s="39"/>
      <c r="O35" s="39"/>
      <c r="P35" s="39"/>
      <c r="Q35" s="43"/>
      <c r="R35" s="110">
        <v>466.1</v>
      </c>
      <c r="S35" s="114">
        <v>466.1</v>
      </c>
      <c r="T35" s="114">
        <v>466.1</v>
      </c>
      <c r="U35" s="114">
        <v>466.1</v>
      </c>
      <c r="V35" s="57"/>
      <c r="W35" s="39">
        <v>1</v>
      </c>
      <c r="X35" s="39" t="s">
        <v>235</v>
      </c>
    </row>
    <row r="36" spans="1:24" ht="15.75">
      <c r="A36" s="39">
        <f t="shared" si="0"/>
        <v>24</v>
      </c>
      <c r="B36" s="39" t="s">
        <v>237</v>
      </c>
      <c r="C36" s="68" t="s">
        <v>42</v>
      </c>
      <c r="D36" s="42"/>
      <c r="E36" s="41">
        <v>7</v>
      </c>
      <c r="F36" s="43"/>
      <c r="G36" s="39"/>
      <c r="H36" s="39"/>
      <c r="I36" s="39"/>
      <c r="J36" s="39"/>
      <c r="K36" s="41"/>
      <c r="L36" s="39"/>
      <c r="M36" s="39"/>
      <c r="N36" s="39"/>
      <c r="O36" s="39"/>
      <c r="P36" s="39"/>
      <c r="Q36" s="43"/>
      <c r="R36" s="110">
        <v>466.1</v>
      </c>
      <c r="S36" s="114">
        <v>466.1</v>
      </c>
      <c r="T36" s="114">
        <v>466.1</v>
      </c>
      <c r="U36" s="114">
        <v>466.1</v>
      </c>
      <c r="V36" s="57"/>
      <c r="W36" s="39">
        <v>1</v>
      </c>
      <c r="X36" s="39" t="s">
        <v>238</v>
      </c>
    </row>
    <row r="37" spans="1:24" ht="15.75">
      <c r="A37" s="39">
        <f t="shared" si="0"/>
        <v>25</v>
      </c>
      <c r="B37" s="39" t="s">
        <v>239</v>
      </c>
      <c r="C37" s="68" t="s">
        <v>240</v>
      </c>
      <c r="D37" s="42" t="s">
        <v>211</v>
      </c>
      <c r="E37" s="41"/>
      <c r="F37" s="43"/>
      <c r="G37" s="39">
        <v>31</v>
      </c>
      <c r="H37" s="39"/>
      <c r="I37" s="39"/>
      <c r="J37" s="39"/>
      <c r="K37" s="41"/>
      <c r="L37" s="39"/>
      <c r="M37" s="39"/>
      <c r="N37" s="39"/>
      <c r="O37" s="39"/>
      <c r="P37" s="39"/>
      <c r="Q37" s="43"/>
      <c r="R37" s="110">
        <v>466.1</v>
      </c>
      <c r="S37" s="114">
        <v>14449.1</v>
      </c>
      <c r="T37" s="114">
        <v>14449.1</v>
      </c>
      <c r="U37" s="114">
        <v>14449.1</v>
      </c>
      <c r="V37" s="57"/>
      <c r="W37" s="39">
        <v>31</v>
      </c>
      <c r="X37" s="39" t="s">
        <v>241</v>
      </c>
    </row>
    <row r="38" spans="1:24" ht="15.75">
      <c r="A38" s="39">
        <f t="shared" si="0"/>
        <v>26</v>
      </c>
      <c r="B38" s="92" t="s">
        <v>242</v>
      </c>
      <c r="C38" s="104" t="s">
        <v>243</v>
      </c>
      <c r="D38" s="93"/>
      <c r="E38" s="94">
        <v>4</v>
      </c>
      <c r="F38" s="91"/>
      <c r="G38" s="92"/>
      <c r="H38" s="92"/>
      <c r="I38" s="92"/>
      <c r="J38" s="92"/>
      <c r="K38" s="94"/>
      <c r="L38" s="92"/>
      <c r="M38" s="92"/>
      <c r="N38" s="92"/>
      <c r="O38" s="92"/>
      <c r="P38" s="92"/>
      <c r="Q38" s="91"/>
      <c r="R38" s="110">
        <v>466.1</v>
      </c>
      <c r="S38" s="114">
        <v>466.1</v>
      </c>
      <c r="T38" s="114">
        <v>466.1</v>
      </c>
      <c r="U38" s="114">
        <v>466.1</v>
      </c>
      <c r="V38" s="115"/>
      <c r="W38" s="92">
        <v>1</v>
      </c>
      <c r="X38" s="92" t="s">
        <v>244</v>
      </c>
    </row>
    <row r="39" spans="1:24" ht="15.75">
      <c r="A39" s="39">
        <f t="shared" si="0"/>
        <v>27</v>
      </c>
      <c r="B39" s="92" t="s">
        <v>245</v>
      </c>
      <c r="C39" s="104" t="s">
        <v>246</v>
      </c>
      <c r="D39" s="105"/>
      <c r="E39" s="94">
        <v>7</v>
      </c>
      <c r="F39" s="91"/>
      <c r="G39" s="92"/>
      <c r="H39" s="92"/>
      <c r="I39" s="92"/>
      <c r="J39" s="92"/>
      <c r="K39" s="94"/>
      <c r="L39" s="92"/>
      <c r="M39" s="92"/>
      <c r="N39" s="92"/>
      <c r="O39" s="92"/>
      <c r="P39" s="92"/>
      <c r="Q39" s="91"/>
      <c r="R39" s="110">
        <v>466.1</v>
      </c>
      <c r="S39" s="114">
        <v>466.1</v>
      </c>
      <c r="T39" s="114">
        <v>466.1</v>
      </c>
      <c r="U39" s="114">
        <v>466.1</v>
      </c>
      <c r="V39" s="115"/>
      <c r="W39" s="92">
        <v>1</v>
      </c>
      <c r="X39" s="92" t="s">
        <v>247</v>
      </c>
    </row>
    <row r="40" spans="1:24" ht="15.75">
      <c r="A40" s="39">
        <f t="shared" si="0"/>
        <v>28</v>
      </c>
      <c r="B40" s="92" t="s">
        <v>248</v>
      </c>
      <c r="C40" s="104" t="s">
        <v>249</v>
      </c>
      <c r="D40" s="93"/>
      <c r="E40" s="94">
        <v>7</v>
      </c>
      <c r="F40" s="91"/>
      <c r="G40" s="92"/>
      <c r="H40" s="92"/>
      <c r="I40" s="92"/>
      <c r="J40" s="92"/>
      <c r="K40" s="94"/>
      <c r="L40" s="92"/>
      <c r="M40" s="92"/>
      <c r="N40" s="92"/>
      <c r="O40" s="92"/>
      <c r="P40" s="92"/>
      <c r="Q40" s="91"/>
      <c r="R40" s="110">
        <v>466.1</v>
      </c>
      <c r="S40" s="114">
        <v>466.1</v>
      </c>
      <c r="T40" s="114">
        <v>466.1</v>
      </c>
      <c r="U40" s="114">
        <v>466.1</v>
      </c>
      <c r="V40" s="115"/>
      <c r="W40" s="92">
        <v>1</v>
      </c>
      <c r="X40" s="92" t="s">
        <v>250</v>
      </c>
    </row>
    <row r="41" spans="1:24" ht="15.75">
      <c r="A41" s="39">
        <f t="shared" si="0"/>
        <v>29</v>
      </c>
      <c r="B41" s="92" t="s">
        <v>251</v>
      </c>
      <c r="C41" s="104" t="s">
        <v>252</v>
      </c>
      <c r="D41" s="93"/>
      <c r="E41" s="94">
        <v>7</v>
      </c>
      <c r="F41" s="91"/>
      <c r="G41" s="92"/>
      <c r="H41" s="92"/>
      <c r="I41" s="92"/>
      <c r="J41" s="92"/>
      <c r="K41" s="94"/>
      <c r="L41" s="92"/>
      <c r="M41" s="92"/>
      <c r="N41" s="92"/>
      <c r="O41" s="92"/>
      <c r="P41" s="92"/>
      <c r="Q41" s="91"/>
      <c r="R41" s="110">
        <v>466.1</v>
      </c>
      <c r="S41" s="116">
        <v>3262.7</v>
      </c>
      <c r="T41" s="116">
        <v>3262.7</v>
      </c>
      <c r="U41" s="116">
        <v>3262.7</v>
      </c>
      <c r="V41" s="115"/>
      <c r="W41" s="92">
        <v>7</v>
      </c>
      <c r="X41" s="92" t="s">
        <v>253</v>
      </c>
    </row>
    <row r="42" spans="1:24" ht="15.75">
      <c r="A42" s="39">
        <f t="shared" si="0"/>
        <v>30</v>
      </c>
      <c r="B42" s="92" t="s">
        <v>254</v>
      </c>
      <c r="C42" s="104" t="s">
        <v>255</v>
      </c>
      <c r="D42" s="93"/>
      <c r="E42" s="94">
        <v>15</v>
      </c>
      <c r="F42" s="91"/>
      <c r="G42" s="92"/>
      <c r="H42" s="92"/>
      <c r="I42" s="92"/>
      <c r="J42" s="92"/>
      <c r="K42" s="94"/>
      <c r="L42" s="92"/>
      <c r="M42" s="92"/>
      <c r="N42" s="92"/>
      <c r="O42" s="92"/>
      <c r="P42" s="92"/>
      <c r="Q42" s="91"/>
      <c r="R42" s="110">
        <v>466.1</v>
      </c>
      <c r="S42" s="114">
        <v>466.1</v>
      </c>
      <c r="T42" s="114">
        <v>466.1</v>
      </c>
      <c r="U42" s="114">
        <v>466.1</v>
      </c>
      <c r="V42" s="115"/>
      <c r="W42" s="92">
        <v>1</v>
      </c>
      <c r="X42" s="92" t="s">
        <v>256</v>
      </c>
    </row>
    <row r="43" spans="1:24" ht="15.75">
      <c r="A43" s="39">
        <f t="shared" si="0"/>
        <v>31</v>
      </c>
      <c r="B43" s="92" t="s">
        <v>257</v>
      </c>
      <c r="C43" s="104" t="s">
        <v>258</v>
      </c>
      <c r="D43" s="93"/>
      <c r="E43" s="94">
        <v>2</v>
      </c>
      <c r="F43" s="91"/>
      <c r="G43" s="92"/>
      <c r="H43" s="92"/>
      <c r="I43" s="92"/>
      <c r="J43" s="92"/>
      <c r="K43" s="94"/>
      <c r="L43" s="92"/>
      <c r="M43" s="92"/>
      <c r="N43" s="92"/>
      <c r="O43" s="92"/>
      <c r="P43" s="92"/>
      <c r="Q43" s="91"/>
      <c r="R43" s="110">
        <v>466.1</v>
      </c>
      <c r="S43" s="116">
        <v>932.2</v>
      </c>
      <c r="T43" s="116">
        <v>932.2</v>
      </c>
      <c r="U43" s="116">
        <v>932.2</v>
      </c>
      <c r="V43" s="115"/>
      <c r="W43" s="92">
        <v>2</v>
      </c>
      <c r="X43" s="92" t="s">
        <v>259</v>
      </c>
    </row>
    <row r="44" spans="1:24" ht="15.75">
      <c r="A44" s="39">
        <f t="shared" si="0"/>
        <v>32</v>
      </c>
      <c r="B44" s="92" t="s">
        <v>260</v>
      </c>
      <c r="C44" s="104" t="s">
        <v>261</v>
      </c>
      <c r="D44" s="93"/>
      <c r="E44" s="94">
        <v>9</v>
      </c>
      <c r="F44" s="91"/>
      <c r="G44" s="92"/>
      <c r="H44" s="92"/>
      <c r="I44" s="92"/>
      <c r="J44" s="92"/>
      <c r="K44" s="94"/>
      <c r="L44" s="92"/>
      <c r="M44" s="92"/>
      <c r="N44" s="92"/>
      <c r="O44" s="92"/>
      <c r="P44" s="92"/>
      <c r="Q44" s="91"/>
      <c r="R44" s="110">
        <v>466.1</v>
      </c>
      <c r="S44" s="116">
        <v>4194.9</v>
      </c>
      <c r="T44" s="116">
        <v>4195</v>
      </c>
      <c r="U44" s="116">
        <v>4195</v>
      </c>
      <c r="V44" s="115"/>
      <c r="W44" s="92">
        <v>9</v>
      </c>
      <c r="X44" s="92" t="s">
        <v>262</v>
      </c>
    </row>
    <row r="45" spans="1:24" ht="15.75">
      <c r="A45" s="39">
        <f t="shared" si="0"/>
        <v>33</v>
      </c>
      <c r="B45" s="92" t="s">
        <v>286</v>
      </c>
      <c r="C45" s="104" t="s">
        <v>144</v>
      </c>
      <c r="D45" s="93"/>
      <c r="E45" s="94"/>
      <c r="F45" s="91"/>
      <c r="G45" s="92">
        <v>60.5</v>
      </c>
      <c r="H45" s="92"/>
      <c r="I45" s="92"/>
      <c r="J45" s="92"/>
      <c r="K45" s="94"/>
      <c r="L45" s="92"/>
      <c r="M45" s="92"/>
      <c r="N45" s="92"/>
      <c r="O45" s="92"/>
      <c r="P45" s="92"/>
      <c r="Q45" s="91"/>
      <c r="R45" s="113">
        <v>8600</v>
      </c>
      <c r="S45" s="116">
        <v>520300</v>
      </c>
      <c r="T45" s="116">
        <v>312179.66</v>
      </c>
      <c r="U45" s="116">
        <v>312180</v>
      </c>
      <c r="V45" s="115">
        <v>208120.4</v>
      </c>
      <c r="W45" s="92">
        <v>1</v>
      </c>
      <c r="X45" s="92" t="s">
        <v>263</v>
      </c>
    </row>
    <row r="46" spans="1:24" ht="15.75">
      <c r="A46" s="39">
        <f t="shared" si="0"/>
        <v>34</v>
      </c>
      <c r="B46" s="92" t="s">
        <v>267</v>
      </c>
      <c r="C46" s="104" t="s">
        <v>264</v>
      </c>
      <c r="D46" s="93" t="s">
        <v>265</v>
      </c>
      <c r="E46" s="94"/>
      <c r="F46" s="91"/>
      <c r="G46" s="92"/>
      <c r="H46" s="92"/>
      <c r="I46" s="92"/>
      <c r="J46" s="92"/>
      <c r="K46" s="94"/>
      <c r="L46" s="92"/>
      <c r="M46" s="92"/>
      <c r="N46" s="92"/>
      <c r="O46" s="92"/>
      <c r="P46" s="92"/>
      <c r="Q46" s="91"/>
      <c r="R46" s="110">
        <v>466.1</v>
      </c>
      <c r="S46" s="114">
        <v>466.1</v>
      </c>
      <c r="T46" s="114">
        <v>466.1</v>
      </c>
      <c r="U46" s="114">
        <v>466.1</v>
      </c>
      <c r="V46" s="115"/>
      <c r="W46" s="92">
        <v>1</v>
      </c>
      <c r="X46" s="92" t="s">
        <v>266</v>
      </c>
    </row>
    <row r="47" spans="1:24" ht="15.75">
      <c r="A47" s="39">
        <f t="shared" si="0"/>
        <v>35</v>
      </c>
      <c r="B47" s="92" t="s">
        <v>270</v>
      </c>
      <c r="C47" s="104" t="s">
        <v>268</v>
      </c>
      <c r="D47" s="93"/>
      <c r="E47" s="94">
        <v>10</v>
      </c>
      <c r="F47" s="91"/>
      <c r="G47" s="92"/>
      <c r="H47" s="92"/>
      <c r="I47" s="92"/>
      <c r="J47" s="92"/>
      <c r="K47" s="94"/>
      <c r="L47" s="92"/>
      <c r="M47" s="92"/>
      <c r="N47" s="92"/>
      <c r="O47" s="92"/>
      <c r="P47" s="92"/>
      <c r="Q47" s="91"/>
      <c r="R47" s="110">
        <v>466.1</v>
      </c>
      <c r="S47" s="114">
        <v>466.1</v>
      </c>
      <c r="T47" s="114">
        <v>466.1</v>
      </c>
      <c r="U47" s="114">
        <v>466.1</v>
      </c>
      <c r="V47" s="115"/>
      <c r="W47" s="92">
        <v>1</v>
      </c>
      <c r="X47" s="92" t="s">
        <v>269</v>
      </c>
    </row>
    <row r="48" spans="1:24" ht="15.75">
      <c r="A48" s="39">
        <f t="shared" si="0"/>
        <v>36</v>
      </c>
      <c r="B48" s="92" t="s">
        <v>271</v>
      </c>
      <c r="C48" s="104" t="s">
        <v>272</v>
      </c>
      <c r="D48" s="93"/>
      <c r="E48" s="94">
        <v>7</v>
      </c>
      <c r="F48" s="91"/>
      <c r="G48" s="92"/>
      <c r="H48" s="92"/>
      <c r="I48" s="92"/>
      <c r="J48" s="92"/>
      <c r="K48" s="94"/>
      <c r="L48" s="92"/>
      <c r="M48" s="92"/>
      <c r="N48" s="92"/>
      <c r="O48" s="92"/>
      <c r="P48" s="92"/>
      <c r="Q48" s="91"/>
      <c r="R48" s="110">
        <v>466.1</v>
      </c>
      <c r="S48" s="114">
        <v>466.1</v>
      </c>
      <c r="T48" s="114">
        <v>466.1</v>
      </c>
      <c r="U48" s="114">
        <v>466.1</v>
      </c>
      <c r="V48" s="115"/>
      <c r="W48" s="92">
        <v>1</v>
      </c>
      <c r="X48" s="92" t="s">
        <v>273</v>
      </c>
    </row>
    <row r="49" spans="1:24" ht="15.75">
      <c r="A49" s="39">
        <f t="shared" si="0"/>
        <v>37</v>
      </c>
      <c r="B49" s="92" t="s">
        <v>274</v>
      </c>
      <c r="C49" s="104" t="s">
        <v>275</v>
      </c>
      <c r="D49" s="93"/>
      <c r="E49" s="94">
        <v>15</v>
      </c>
      <c r="F49" s="91"/>
      <c r="G49" s="92"/>
      <c r="H49" s="92"/>
      <c r="I49" s="92"/>
      <c r="J49" s="92"/>
      <c r="K49" s="94"/>
      <c r="L49" s="92"/>
      <c r="M49" s="92"/>
      <c r="N49" s="92"/>
      <c r="O49" s="92"/>
      <c r="P49" s="92"/>
      <c r="Q49" s="91"/>
      <c r="R49" s="110">
        <v>466.1</v>
      </c>
      <c r="S49" s="114">
        <v>466.1</v>
      </c>
      <c r="T49" s="114">
        <v>466.1</v>
      </c>
      <c r="U49" s="114">
        <v>466.1</v>
      </c>
      <c r="V49" s="115"/>
      <c r="W49" s="92">
        <v>1</v>
      </c>
      <c r="X49" s="92" t="s">
        <v>276</v>
      </c>
    </row>
    <row r="50" spans="1:24" ht="15.75">
      <c r="A50" s="39">
        <f t="shared" si="0"/>
        <v>38</v>
      </c>
      <c r="B50" s="39" t="s">
        <v>157</v>
      </c>
      <c r="C50" s="68" t="s">
        <v>283</v>
      </c>
      <c r="D50" s="68" t="s">
        <v>284</v>
      </c>
      <c r="E50" s="41"/>
      <c r="F50" s="43"/>
      <c r="G50" s="39"/>
      <c r="H50" s="39"/>
      <c r="I50" s="39"/>
      <c r="J50" s="39"/>
      <c r="K50" s="41"/>
      <c r="L50" s="39"/>
      <c r="M50" s="39"/>
      <c r="N50" s="39"/>
      <c r="O50" s="39"/>
      <c r="P50" s="39"/>
      <c r="Q50" s="43"/>
      <c r="R50" s="112"/>
      <c r="S50" s="114">
        <v>2332394.91</v>
      </c>
      <c r="T50" s="114" t="s">
        <v>367</v>
      </c>
      <c r="U50" s="125">
        <v>2332394.91</v>
      </c>
      <c r="V50" s="57"/>
      <c r="W50" s="39">
        <v>1</v>
      </c>
      <c r="X50" s="39"/>
    </row>
    <row r="51" spans="1:24" ht="15.75">
      <c r="A51" s="39">
        <f t="shared" si="0"/>
        <v>39</v>
      </c>
      <c r="B51" s="91" t="s">
        <v>285</v>
      </c>
      <c r="C51" s="104" t="s">
        <v>278</v>
      </c>
      <c r="D51" s="93" t="s">
        <v>279</v>
      </c>
      <c r="E51" s="93">
        <v>17.5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4"/>
      <c r="R51" s="110">
        <v>466.1</v>
      </c>
      <c r="S51" s="122">
        <v>2331</v>
      </c>
      <c r="T51" s="116">
        <v>2331</v>
      </c>
      <c r="U51" s="116">
        <v>2331</v>
      </c>
      <c r="V51" s="115"/>
      <c r="W51" s="93">
        <v>5</v>
      </c>
      <c r="X51" s="93" t="s">
        <v>463</v>
      </c>
    </row>
    <row r="52" spans="1:24" ht="15.75">
      <c r="A52" s="39">
        <f t="shared" si="0"/>
        <v>40</v>
      </c>
      <c r="B52" s="91"/>
      <c r="C52" s="104" t="s">
        <v>280</v>
      </c>
      <c r="D52" s="93" t="s">
        <v>281</v>
      </c>
      <c r="E52" s="93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4"/>
      <c r="R52" s="110">
        <v>466.1</v>
      </c>
      <c r="S52" s="122">
        <v>466.1</v>
      </c>
      <c r="T52" s="116">
        <v>466.1</v>
      </c>
      <c r="U52" s="116">
        <v>466.1</v>
      </c>
      <c r="V52" s="115"/>
      <c r="W52" s="93">
        <v>1</v>
      </c>
      <c r="X52" s="93" t="s">
        <v>282</v>
      </c>
    </row>
    <row r="53" spans="1:24" ht="15.75">
      <c r="A53" s="39">
        <f t="shared" si="0"/>
        <v>41</v>
      </c>
      <c r="B53" s="92" t="s">
        <v>336</v>
      </c>
      <c r="C53" s="104" t="s">
        <v>287</v>
      </c>
      <c r="D53" s="93" t="s">
        <v>288</v>
      </c>
      <c r="E53" s="94"/>
      <c r="F53" s="91"/>
      <c r="G53" s="92">
        <v>100</v>
      </c>
      <c r="H53" s="92"/>
      <c r="I53" s="92"/>
      <c r="J53" s="92"/>
      <c r="K53" s="94"/>
      <c r="L53" s="92"/>
      <c r="M53" s="92"/>
      <c r="N53" s="92"/>
      <c r="O53" s="92"/>
      <c r="P53" s="92"/>
      <c r="Q53" s="91"/>
      <c r="R53" s="110">
        <v>8600</v>
      </c>
      <c r="S53" s="114">
        <v>860000</v>
      </c>
      <c r="T53" s="114">
        <v>516000</v>
      </c>
      <c r="U53" s="114">
        <v>407155.93</v>
      </c>
      <c r="V53" s="115">
        <v>344000</v>
      </c>
      <c r="W53" s="92">
        <v>1</v>
      </c>
      <c r="X53" s="92" t="s">
        <v>289</v>
      </c>
    </row>
    <row r="54" spans="1:24" ht="15.75">
      <c r="A54" s="39">
        <f t="shared" si="0"/>
        <v>42</v>
      </c>
      <c r="B54" s="92" t="s">
        <v>291</v>
      </c>
      <c r="C54" s="104" t="s">
        <v>290</v>
      </c>
      <c r="D54" s="93" t="s">
        <v>292</v>
      </c>
      <c r="E54" s="94"/>
      <c r="F54" s="91">
        <v>15</v>
      </c>
      <c r="G54" s="92"/>
      <c r="H54" s="92"/>
      <c r="I54" s="92"/>
      <c r="J54" s="92"/>
      <c r="K54" s="94"/>
      <c r="L54" s="92"/>
      <c r="M54" s="92"/>
      <c r="N54" s="92"/>
      <c r="O54" s="92"/>
      <c r="P54" s="92"/>
      <c r="Q54" s="91"/>
      <c r="R54" s="110">
        <v>4600</v>
      </c>
      <c r="S54" s="114">
        <v>69000</v>
      </c>
      <c r="T54" s="114">
        <v>41400</v>
      </c>
      <c r="U54" s="114">
        <v>8625</v>
      </c>
      <c r="V54" s="115">
        <v>27600</v>
      </c>
      <c r="W54" s="92">
        <v>1</v>
      </c>
      <c r="X54" s="92" t="s">
        <v>368</v>
      </c>
    </row>
    <row r="55" spans="1:24" ht="15.75">
      <c r="A55" s="39">
        <f t="shared" si="0"/>
        <v>43</v>
      </c>
      <c r="B55" s="92" t="s">
        <v>293</v>
      </c>
      <c r="C55" s="104" t="s">
        <v>228</v>
      </c>
      <c r="D55" s="93"/>
      <c r="E55" s="94">
        <v>15</v>
      </c>
      <c r="F55" s="91"/>
      <c r="G55" s="92"/>
      <c r="H55" s="92"/>
      <c r="I55" s="92"/>
      <c r="J55" s="92"/>
      <c r="K55" s="94"/>
      <c r="L55" s="92"/>
      <c r="M55" s="92"/>
      <c r="N55" s="92"/>
      <c r="O55" s="92"/>
      <c r="P55" s="92"/>
      <c r="Q55" s="91"/>
      <c r="R55" s="110">
        <v>466.1</v>
      </c>
      <c r="S55" s="114">
        <v>466.1</v>
      </c>
      <c r="T55" s="114">
        <v>466.1</v>
      </c>
      <c r="U55" s="114">
        <v>466.1</v>
      </c>
      <c r="V55" s="115"/>
      <c r="W55" s="92">
        <v>1</v>
      </c>
      <c r="X55" s="92" t="s">
        <v>294</v>
      </c>
    </row>
    <row r="56" spans="1:24" ht="15.75">
      <c r="A56" s="39">
        <f t="shared" si="0"/>
        <v>44</v>
      </c>
      <c r="B56" s="92" t="s">
        <v>295</v>
      </c>
      <c r="C56" s="104" t="s">
        <v>296</v>
      </c>
      <c r="D56" s="93"/>
      <c r="E56" s="94">
        <v>9</v>
      </c>
      <c r="F56" s="91"/>
      <c r="G56" s="92"/>
      <c r="H56" s="92"/>
      <c r="I56" s="92"/>
      <c r="J56" s="92"/>
      <c r="K56" s="94"/>
      <c r="L56" s="92"/>
      <c r="M56" s="92"/>
      <c r="N56" s="92"/>
      <c r="O56" s="92"/>
      <c r="P56" s="92"/>
      <c r="Q56" s="91"/>
      <c r="R56" s="110">
        <v>466.1</v>
      </c>
      <c r="S56" s="114">
        <v>466.1</v>
      </c>
      <c r="T56" s="114">
        <v>466.1</v>
      </c>
      <c r="U56" s="114">
        <v>466.1</v>
      </c>
      <c r="V56" s="115"/>
      <c r="W56" s="92">
        <v>1</v>
      </c>
      <c r="X56" s="92" t="s">
        <v>297</v>
      </c>
    </row>
    <row r="57" spans="1:24" ht="15.75">
      <c r="A57" s="39">
        <f t="shared" si="0"/>
        <v>45</v>
      </c>
      <c r="B57" s="92" t="s">
        <v>298</v>
      </c>
      <c r="C57" s="104" t="s">
        <v>299</v>
      </c>
      <c r="D57" s="93"/>
      <c r="E57" s="94">
        <v>15</v>
      </c>
      <c r="F57" s="91"/>
      <c r="G57" s="92"/>
      <c r="H57" s="92"/>
      <c r="I57" s="92"/>
      <c r="J57" s="92"/>
      <c r="K57" s="94"/>
      <c r="L57" s="92"/>
      <c r="M57" s="92"/>
      <c r="N57" s="92"/>
      <c r="O57" s="92"/>
      <c r="P57" s="92"/>
      <c r="Q57" s="91"/>
      <c r="R57" s="110">
        <v>466.1</v>
      </c>
      <c r="S57" s="114">
        <v>6991.5</v>
      </c>
      <c r="T57" s="114">
        <v>6991.5</v>
      </c>
      <c r="U57" s="114">
        <v>6991.5</v>
      </c>
      <c r="V57" s="115"/>
      <c r="W57" s="92">
        <v>15</v>
      </c>
      <c r="X57" s="92" t="s">
        <v>300</v>
      </c>
    </row>
    <row r="58" spans="1:24" ht="15.75">
      <c r="A58" s="39">
        <f t="shared" si="0"/>
        <v>46</v>
      </c>
      <c r="B58" s="92" t="s">
        <v>301</v>
      </c>
      <c r="C58" s="104" t="s">
        <v>302</v>
      </c>
      <c r="D58" s="93"/>
      <c r="E58" s="94">
        <v>15</v>
      </c>
      <c r="F58" s="91"/>
      <c r="G58" s="92"/>
      <c r="H58" s="92"/>
      <c r="I58" s="92"/>
      <c r="J58" s="92"/>
      <c r="K58" s="94"/>
      <c r="L58" s="92"/>
      <c r="M58" s="92"/>
      <c r="N58" s="92"/>
      <c r="O58" s="92"/>
      <c r="P58" s="92"/>
      <c r="Q58" s="91"/>
      <c r="R58" s="110">
        <v>466.1</v>
      </c>
      <c r="S58" s="114">
        <v>466.1</v>
      </c>
      <c r="T58" s="114">
        <v>466.1</v>
      </c>
      <c r="U58" s="114">
        <v>466.1</v>
      </c>
      <c r="V58" s="115"/>
      <c r="W58" s="92">
        <v>1</v>
      </c>
      <c r="X58" s="92" t="s">
        <v>303</v>
      </c>
    </row>
    <row r="59" spans="1:24" ht="15.75">
      <c r="A59" s="39">
        <f t="shared" si="0"/>
        <v>47</v>
      </c>
      <c r="B59" s="92" t="s">
        <v>304</v>
      </c>
      <c r="C59" s="104" t="s">
        <v>305</v>
      </c>
      <c r="D59" s="93" t="s">
        <v>211</v>
      </c>
      <c r="E59" s="94">
        <v>15</v>
      </c>
      <c r="F59" s="91"/>
      <c r="G59" s="92"/>
      <c r="H59" s="92"/>
      <c r="I59" s="92"/>
      <c r="J59" s="92"/>
      <c r="K59" s="94"/>
      <c r="L59" s="92"/>
      <c r="M59" s="92"/>
      <c r="N59" s="92"/>
      <c r="O59" s="92"/>
      <c r="P59" s="92"/>
      <c r="Q59" s="91"/>
      <c r="R59" s="110">
        <v>466.1</v>
      </c>
      <c r="S59" s="114">
        <v>466.1</v>
      </c>
      <c r="T59" s="114">
        <v>466.1</v>
      </c>
      <c r="U59" s="114">
        <v>466.1</v>
      </c>
      <c r="V59" s="115"/>
      <c r="W59" s="92">
        <v>1</v>
      </c>
      <c r="X59" s="92" t="s">
        <v>306</v>
      </c>
    </row>
    <row r="60" spans="1:24" ht="15.75">
      <c r="A60" s="39">
        <f t="shared" si="0"/>
        <v>48</v>
      </c>
      <c r="B60" s="92" t="s">
        <v>307</v>
      </c>
      <c r="C60" s="104" t="s">
        <v>308</v>
      </c>
      <c r="D60" s="93" t="s">
        <v>211</v>
      </c>
      <c r="E60" s="94">
        <v>20</v>
      </c>
      <c r="F60" s="91"/>
      <c r="G60" s="92"/>
      <c r="H60" s="92"/>
      <c r="I60" s="92"/>
      <c r="J60" s="92"/>
      <c r="K60" s="94"/>
      <c r="L60" s="92"/>
      <c r="M60" s="92"/>
      <c r="N60" s="92"/>
      <c r="O60" s="92"/>
      <c r="P60" s="92"/>
      <c r="Q60" s="91"/>
      <c r="R60" s="110">
        <v>466.1</v>
      </c>
      <c r="S60" s="114">
        <v>3262.7</v>
      </c>
      <c r="T60" s="114">
        <v>3262.7</v>
      </c>
      <c r="U60" s="114">
        <v>3262.7</v>
      </c>
      <c r="V60" s="115"/>
      <c r="W60" s="92">
        <v>7</v>
      </c>
      <c r="X60" s="92" t="s">
        <v>309</v>
      </c>
    </row>
    <row r="61" spans="1:24" ht="15.75">
      <c r="A61" s="39">
        <f t="shared" si="0"/>
        <v>49</v>
      </c>
      <c r="B61" s="92" t="s">
        <v>313</v>
      </c>
      <c r="C61" s="104" t="s">
        <v>310</v>
      </c>
      <c r="D61" s="93" t="s">
        <v>311</v>
      </c>
      <c r="E61" s="94">
        <v>20</v>
      </c>
      <c r="F61" s="91"/>
      <c r="G61" s="92"/>
      <c r="H61" s="92"/>
      <c r="I61" s="92"/>
      <c r="J61" s="92"/>
      <c r="K61" s="94"/>
      <c r="L61" s="92"/>
      <c r="M61" s="92"/>
      <c r="N61" s="92"/>
      <c r="O61" s="92"/>
      <c r="P61" s="92"/>
      <c r="Q61" s="91"/>
      <c r="R61" s="110">
        <v>466.1</v>
      </c>
      <c r="S61" s="114">
        <v>466.1</v>
      </c>
      <c r="T61" s="114">
        <v>466.1</v>
      </c>
      <c r="U61" s="114">
        <v>466.1</v>
      </c>
      <c r="V61" s="115"/>
      <c r="W61" s="92">
        <v>1</v>
      </c>
      <c r="X61" s="92" t="s">
        <v>312</v>
      </c>
    </row>
    <row r="62" spans="1:24" ht="15.75">
      <c r="A62" s="39">
        <f t="shared" si="0"/>
        <v>50</v>
      </c>
      <c r="B62" s="92" t="s">
        <v>314</v>
      </c>
      <c r="C62" s="104" t="s">
        <v>315</v>
      </c>
      <c r="D62" s="93" t="s">
        <v>211</v>
      </c>
      <c r="E62" s="94">
        <v>15</v>
      </c>
      <c r="F62" s="91"/>
      <c r="G62" s="92"/>
      <c r="H62" s="92"/>
      <c r="I62" s="92"/>
      <c r="J62" s="92"/>
      <c r="K62" s="94"/>
      <c r="L62" s="92"/>
      <c r="M62" s="92"/>
      <c r="N62" s="92"/>
      <c r="O62" s="92"/>
      <c r="P62" s="92"/>
      <c r="Q62" s="91"/>
      <c r="R62" s="110">
        <v>466.1</v>
      </c>
      <c r="S62" s="114">
        <v>2796</v>
      </c>
      <c r="T62" s="114">
        <v>2796.6</v>
      </c>
      <c r="U62" s="114">
        <v>2796.6</v>
      </c>
      <c r="V62" s="115"/>
      <c r="W62" s="92">
        <v>6</v>
      </c>
      <c r="X62" s="92" t="s">
        <v>316</v>
      </c>
    </row>
    <row r="63" spans="1:24" ht="15.75">
      <c r="A63" s="39">
        <f t="shared" si="0"/>
        <v>51</v>
      </c>
      <c r="B63" s="92" t="s">
        <v>319</v>
      </c>
      <c r="C63" s="104" t="s">
        <v>317</v>
      </c>
      <c r="D63" s="93"/>
      <c r="E63" s="94">
        <v>7</v>
      </c>
      <c r="F63" s="91"/>
      <c r="G63" s="92"/>
      <c r="H63" s="92"/>
      <c r="I63" s="92"/>
      <c r="J63" s="92"/>
      <c r="K63" s="94"/>
      <c r="L63" s="92"/>
      <c r="M63" s="92"/>
      <c r="N63" s="92"/>
      <c r="O63" s="92"/>
      <c r="P63" s="92"/>
      <c r="Q63" s="91"/>
      <c r="R63" s="110">
        <v>466.1</v>
      </c>
      <c r="S63" s="114">
        <v>466.1</v>
      </c>
      <c r="T63" s="114">
        <v>466.1</v>
      </c>
      <c r="U63" s="114">
        <v>466.1</v>
      </c>
      <c r="V63" s="115"/>
      <c r="W63" s="92">
        <v>1</v>
      </c>
      <c r="X63" s="92" t="s">
        <v>318</v>
      </c>
    </row>
    <row r="64" spans="1:24" ht="15.75">
      <c r="A64" s="39">
        <f t="shared" si="0"/>
        <v>52</v>
      </c>
      <c r="B64" s="92" t="s">
        <v>320</v>
      </c>
      <c r="C64" s="104" t="s">
        <v>321</v>
      </c>
      <c r="D64" s="93"/>
      <c r="E64" s="94"/>
      <c r="F64" s="91">
        <v>30</v>
      </c>
      <c r="G64" s="92"/>
      <c r="H64" s="92"/>
      <c r="I64" s="92"/>
      <c r="J64" s="92"/>
      <c r="K64" s="94"/>
      <c r="L64" s="92"/>
      <c r="M64" s="92"/>
      <c r="N64" s="92"/>
      <c r="O64" s="92"/>
      <c r="P64" s="92"/>
      <c r="Q64" s="91"/>
      <c r="R64" s="110">
        <v>4600</v>
      </c>
      <c r="S64" s="114">
        <v>138000</v>
      </c>
      <c r="T64" s="114" t="s">
        <v>322</v>
      </c>
      <c r="U64" s="114">
        <v>82800</v>
      </c>
      <c r="V64" s="115">
        <v>55200</v>
      </c>
      <c r="W64" s="92">
        <v>1</v>
      </c>
      <c r="X64" s="92" t="s">
        <v>323</v>
      </c>
    </row>
    <row r="65" spans="1:24" ht="15.75">
      <c r="A65" s="39">
        <f t="shared" si="0"/>
        <v>53</v>
      </c>
      <c r="B65" s="92" t="s">
        <v>324</v>
      </c>
      <c r="C65" s="104" t="s">
        <v>325</v>
      </c>
      <c r="D65" s="93" t="s">
        <v>211</v>
      </c>
      <c r="E65" s="94">
        <v>2</v>
      </c>
      <c r="F65" s="91"/>
      <c r="G65" s="92"/>
      <c r="H65" s="92"/>
      <c r="I65" s="92"/>
      <c r="J65" s="92"/>
      <c r="K65" s="94"/>
      <c r="L65" s="92"/>
      <c r="M65" s="92"/>
      <c r="N65" s="92"/>
      <c r="O65" s="92"/>
      <c r="P65" s="92"/>
      <c r="Q65" s="91"/>
      <c r="R65" s="110">
        <v>466.1</v>
      </c>
      <c r="S65" s="114">
        <v>932.2</v>
      </c>
      <c r="T65" s="114">
        <v>932.2</v>
      </c>
      <c r="U65" s="114">
        <v>932.2</v>
      </c>
      <c r="V65" s="115"/>
      <c r="W65" s="92">
        <v>2</v>
      </c>
      <c r="X65" s="92" t="s">
        <v>326</v>
      </c>
    </row>
    <row r="66" spans="1:24" ht="15.75">
      <c r="A66" s="39">
        <f t="shared" si="0"/>
        <v>54</v>
      </c>
      <c r="B66" s="92" t="s">
        <v>327</v>
      </c>
      <c r="C66" s="104" t="s">
        <v>328</v>
      </c>
      <c r="D66" s="93"/>
      <c r="E66" s="94">
        <v>4</v>
      </c>
      <c r="F66" s="91"/>
      <c r="G66" s="92"/>
      <c r="H66" s="92"/>
      <c r="I66" s="92"/>
      <c r="J66" s="92"/>
      <c r="K66" s="94"/>
      <c r="L66" s="92"/>
      <c r="M66" s="92"/>
      <c r="N66" s="92"/>
      <c r="O66" s="92"/>
      <c r="P66" s="92"/>
      <c r="Q66" s="91"/>
      <c r="R66" s="110">
        <v>466.1</v>
      </c>
      <c r="S66" s="114">
        <v>466.1</v>
      </c>
      <c r="T66" s="114">
        <v>466.1</v>
      </c>
      <c r="U66" s="114">
        <v>466.1</v>
      </c>
      <c r="V66" s="115"/>
      <c r="W66" s="92">
        <v>1</v>
      </c>
      <c r="X66" s="92" t="s">
        <v>329</v>
      </c>
    </row>
    <row r="67" spans="1:24" ht="15.75">
      <c r="A67" s="39">
        <f t="shared" si="0"/>
        <v>55</v>
      </c>
      <c r="B67" s="92" t="s">
        <v>330</v>
      </c>
      <c r="C67" s="104" t="s">
        <v>331</v>
      </c>
      <c r="D67" s="93"/>
      <c r="E67" s="94">
        <v>8</v>
      </c>
      <c r="F67" s="91"/>
      <c r="G67" s="92"/>
      <c r="H67" s="92"/>
      <c r="I67" s="92"/>
      <c r="J67" s="92"/>
      <c r="K67" s="94"/>
      <c r="L67" s="92"/>
      <c r="M67" s="92"/>
      <c r="N67" s="92"/>
      <c r="O67" s="92"/>
      <c r="P67" s="92"/>
      <c r="Q67" s="91"/>
      <c r="R67" s="110">
        <v>466.1</v>
      </c>
      <c r="S67" s="114">
        <v>466.1</v>
      </c>
      <c r="T67" s="114">
        <v>466.1</v>
      </c>
      <c r="U67" s="114">
        <v>466.1</v>
      </c>
      <c r="V67" s="115"/>
      <c r="W67" s="92">
        <v>1</v>
      </c>
      <c r="X67" s="92" t="s">
        <v>332</v>
      </c>
    </row>
    <row r="68" spans="1:24" ht="15.75">
      <c r="A68" s="39">
        <f t="shared" si="0"/>
        <v>56</v>
      </c>
      <c r="B68" s="92" t="s">
        <v>333</v>
      </c>
      <c r="C68" s="104" t="s">
        <v>334</v>
      </c>
      <c r="D68" s="93" t="s">
        <v>311</v>
      </c>
      <c r="E68" s="94"/>
      <c r="F68" s="91">
        <v>75</v>
      </c>
      <c r="G68" s="92"/>
      <c r="H68" s="92"/>
      <c r="I68" s="92"/>
      <c r="J68" s="92"/>
      <c r="K68" s="94"/>
      <c r="L68" s="92"/>
      <c r="M68" s="92"/>
      <c r="N68" s="92"/>
      <c r="O68" s="92"/>
      <c r="P68" s="92"/>
      <c r="Q68" s="91"/>
      <c r="R68" s="110">
        <v>466.1</v>
      </c>
      <c r="S68" s="114">
        <v>466.1</v>
      </c>
      <c r="T68" s="114">
        <v>466.1</v>
      </c>
      <c r="U68" s="114">
        <v>466.1</v>
      </c>
      <c r="V68" s="115"/>
      <c r="W68" s="92">
        <v>1</v>
      </c>
      <c r="X68" s="92" t="s">
        <v>335</v>
      </c>
    </row>
    <row r="69" spans="1:24" ht="15.75">
      <c r="A69" s="39">
        <f t="shared" si="0"/>
        <v>57</v>
      </c>
      <c r="B69" s="92" t="s">
        <v>344</v>
      </c>
      <c r="C69" s="104" t="s">
        <v>337</v>
      </c>
      <c r="D69" s="93"/>
      <c r="E69" s="94">
        <v>7</v>
      </c>
      <c r="F69" s="91"/>
      <c r="G69" s="92"/>
      <c r="H69" s="92"/>
      <c r="I69" s="92"/>
      <c r="J69" s="92"/>
      <c r="K69" s="94"/>
      <c r="L69" s="92"/>
      <c r="M69" s="92"/>
      <c r="N69" s="92"/>
      <c r="O69" s="92"/>
      <c r="P69" s="92"/>
      <c r="Q69" s="91"/>
      <c r="R69" s="110">
        <v>466.1</v>
      </c>
      <c r="S69" s="114">
        <v>466.1</v>
      </c>
      <c r="T69" s="114">
        <v>466.1</v>
      </c>
      <c r="U69" s="114">
        <v>466.1</v>
      </c>
      <c r="V69" s="115"/>
      <c r="W69" s="92">
        <v>1</v>
      </c>
      <c r="X69" s="92" t="s">
        <v>338</v>
      </c>
    </row>
    <row r="70" spans="1:24" ht="15.75">
      <c r="A70" s="39">
        <f t="shared" si="0"/>
        <v>58</v>
      </c>
      <c r="B70" s="92" t="s">
        <v>339</v>
      </c>
      <c r="C70" s="104" t="s">
        <v>340</v>
      </c>
      <c r="D70" s="93"/>
      <c r="E70" s="94">
        <v>15</v>
      </c>
      <c r="F70" s="91"/>
      <c r="G70" s="92"/>
      <c r="H70" s="92"/>
      <c r="I70" s="92"/>
      <c r="J70" s="92"/>
      <c r="K70" s="94"/>
      <c r="L70" s="92"/>
      <c r="M70" s="92"/>
      <c r="N70" s="92"/>
      <c r="O70" s="92"/>
      <c r="P70" s="92"/>
      <c r="Q70" s="91"/>
      <c r="R70" s="110">
        <v>466.1</v>
      </c>
      <c r="S70" s="114">
        <v>466.1</v>
      </c>
      <c r="T70" s="114">
        <v>466.1</v>
      </c>
      <c r="U70" s="114">
        <v>466.1</v>
      </c>
      <c r="V70" s="115"/>
      <c r="W70" s="92">
        <v>1</v>
      </c>
      <c r="X70" s="92" t="s">
        <v>341</v>
      </c>
    </row>
    <row r="71" spans="1:24" ht="15.75">
      <c r="A71" s="39">
        <f t="shared" si="0"/>
        <v>59</v>
      </c>
      <c r="B71" s="92" t="s">
        <v>345</v>
      </c>
      <c r="C71" s="104" t="s">
        <v>342</v>
      </c>
      <c r="D71" s="93"/>
      <c r="E71" s="94">
        <v>15</v>
      </c>
      <c r="F71" s="91"/>
      <c r="G71" s="92"/>
      <c r="H71" s="92"/>
      <c r="I71" s="92"/>
      <c r="J71" s="92"/>
      <c r="K71" s="94"/>
      <c r="L71" s="92"/>
      <c r="M71" s="92"/>
      <c r="N71" s="92"/>
      <c r="O71" s="92"/>
      <c r="P71" s="92"/>
      <c r="Q71" s="91"/>
      <c r="R71" s="110">
        <v>466.1</v>
      </c>
      <c r="S71" s="114">
        <v>466.1</v>
      </c>
      <c r="T71" s="114">
        <v>466.1</v>
      </c>
      <c r="U71" s="114">
        <v>466.1</v>
      </c>
      <c r="V71" s="115"/>
      <c r="W71" s="92">
        <v>1</v>
      </c>
      <c r="X71" s="92" t="s">
        <v>343</v>
      </c>
    </row>
    <row r="72" spans="1:24" ht="15.75">
      <c r="A72" s="39">
        <f t="shared" si="0"/>
        <v>60</v>
      </c>
      <c r="B72" s="92" t="s">
        <v>346</v>
      </c>
      <c r="C72" s="104" t="s">
        <v>347</v>
      </c>
      <c r="D72" s="93"/>
      <c r="E72" s="94">
        <v>8</v>
      </c>
      <c r="F72" s="91"/>
      <c r="G72" s="92"/>
      <c r="H72" s="92"/>
      <c r="I72" s="92"/>
      <c r="J72" s="92"/>
      <c r="K72" s="94"/>
      <c r="L72" s="92"/>
      <c r="M72" s="92"/>
      <c r="N72" s="92"/>
      <c r="O72" s="92"/>
      <c r="P72" s="92"/>
      <c r="Q72" s="91"/>
      <c r="R72" s="110">
        <v>466.1</v>
      </c>
      <c r="S72" s="114">
        <v>466.1</v>
      </c>
      <c r="T72" s="114">
        <v>466.1</v>
      </c>
      <c r="U72" s="114">
        <v>466.1</v>
      </c>
      <c r="V72" s="115"/>
      <c r="W72" s="92">
        <v>1</v>
      </c>
      <c r="X72" s="92" t="s">
        <v>348</v>
      </c>
    </row>
    <row r="73" spans="1:24" ht="15.75">
      <c r="A73" s="39">
        <f t="shared" si="0"/>
        <v>61</v>
      </c>
      <c r="B73" s="92" t="s">
        <v>349</v>
      </c>
      <c r="C73" s="104" t="s">
        <v>350</v>
      </c>
      <c r="D73" s="93" t="s">
        <v>211</v>
      </c>
      <c r="E73" s="94">
        <v>1</v>
      </c>
      <c r="F73" s="91"/>
      <c r="G73" s="92"/>
      <c r="H73" s="92"/>
      <c r="I73" s="92"/>
      <c r="J73" s="92"/>
      <c r="K73" s="94"/>
      <c r="L73" s="92"/>
      <c r="M73" s="92"/>
      <c r="N73" s="92"/>
      <c r="O73" s="92"/>
      <c r="P73" s="92"/>
      <c r="Q73" s="91"/>
      <c r="R73" s="110">
        <v>466.1</v>
      </c>
      <c r="S73" s="114">
        <v>466.1</v>
      </c>
      <c r="T73" s="114">
        <v>466.1</v>
      </c>
      <c r="U73" s="114">
        <v>466.1</v>
      </c>
      <c r="V73" s="115"/>
      <c r="W73" s="92">
        <v>1</v>
      </c>
      <c r="X73" s="92" t="s">
        <v>351</v>
      </c>
    </row>
    <row r="74" spans="1:24" ht="15.75">
      <c r="A74" s="39">
        <f t="shared" si="0"/>
        <v>62</v>
      </c>
      <c r="B74" s="92" t="s">
        <v>352</v>
      </c>
      <c r="C74" s="104" t="s">
        <v>353</v>
      </c>
      <c r="D74" s="93" t="s">
        <v>211</v>
      </c>
      <c r="E74" s="94">
        <v>15</v>
      </c>
      <c r="F74" s="91"/>
      <c r="G74" s="92"/>
      <c r="H74" s="92"/>
      <c r="I74" s="92"/>
      <c r="J74" s="92"/>
      <c r="K74" s="94"/>
      <c r="L74" s="92"/>
      <c r="M74" s="92"/>
      <c r="N74" s="92"/>
      <c r="O74" s="92"/>
      <c r="P74" s="92"/>
      <c r="Q74" s="91"/>
      <c r="R74" s="110">
        <v>466.1</v>
      </c>
      <c r="S74" s="114">
        <v>466.1</v>
      </c>
      <c r="T74" s="114">
        <v>466.1</v>
      </c>
      <c r="U74" s="114">
        <v>466.1</v>
      </c>
      <c r="V74" s="115"/>
      <c r="W74" s="92">
        <v>1</v>
      </c>
      <c r="X74" s="92" t="s">
        <v>354</v>
      </c>
    </row>
    <row r="75" spans="1:24" ht="15.75">
      <c r="A75" s="39">
        <f t="shared" si="0"/>
        <v>63</v>
      </c>
      <c r="B75" s="92" t="s">
        <v>355</v>
      </c>
      <c r="C75" s="104" t="s">
        <v>356</v>
      </c>
      <c r="D75" s="93"/>
      <c r="E75" s="94">
        <v>8</v>
      </c>
      <c r="F75" s="91"/>
      <c r="G75" s="92"/>
      <c r="H75" s="92"/>
      <c r="I75" s="92"/>
      <c r="J75" s="92"/>
      <c r="K75" s="94"/>
      <c r="L75" s="92"/>
      <c r="M75" s="92"/>
      <c r="N75" s="92"/>
      <c r="O75" s="92"/>
      <c r="P75" s="92"/>
      <c r="Q75" s="91"/>
      <c r="R75" s="110">
        <v>466.1</v>
      </c>
      <c r="S75" s="114">
        <v>4400</v>
      </c>
      <c r="T75" s="114">
        <v>4400</v>
      </c>
      <c r="U75" s="114">
        <v>4400</v>
      </c>
      <c r="V75" s="115"/>
      <c r="W75" s="92">
        <v>8</v>
      </c>
      <c r="X75" s="92" t="s">
        <v>357</v>
      </c>
    </row>
    <row r="76" spans="1:24" ht="15.75">
      <c r="A76" s="39">
        <f t="shared" si="0"/>
        <v>64</v>
      </c>
      <c r="B76" s="92" t="s">
        <v>358</v>
      </c>
      <c r="C76" s="104" t="s">
        <v>359</v>
      </c>
      <c r="D76" s="93"/>
      <c r="E76" s="94">
        <v>15</v>
      </c>
      <c r="F76" s="91"/>
      <c r="G76" s="92"/>
      <c r="H76" s="92"/>
      <c r="I76" s="92"/>
      <c r="J76" s="92"/>
      <c r="K76" s="94"/>
      <c r="L76" s="92"/>
      <c r="M76" s="92"/>
      <c r="N76" s="92"/>
      <c r="O76" s="92"/>
      <c r="P76" s="92"/>
      <c r="Q76" s="91"/>
      <c r="R76" s="110">
        <v>466.1</v>
      </c>
      <c r="S76" s="114">
        <v>466.1</v>
      </c>
      <c r="T76" s="114">
        <v>466.1</v>
      </c>
      <c r="U76" s="114">
        <v>466.1</v>
      </c>
      <c r="V76" s="115"/>
      <c r="W76" s="92">
        <v>1</v>
      </c>
      <c r="X76" s="92" t="s">
        <v>360</v>
      </c>
    </row>
    <row r="77" spans="1:24" ht="15.75">
      <c r="A77" s="39">
        <f t="shared" si="0"/>
        <v>65</v>
      </c>
      <c r="B77" s="92" t="s">
        <v>361</v>
      </c>
      <c r="C77" s="104" t="s">
        <v>362</v>
      </c>
      <c r="D77" s="93"/>
      <c r="E77" s="94">
        <v>8</v>
      </c>
      <c r="F77" s="91"/>
      <c r="G77" s="92"/>
      <c r="H77" s="92"/>
      <c r="I77" s="92"/>
      <c r="J77" s="92"/>
      <c r="K77" s="94"/>
      <c r="L77" s="92"/>
      <c r="M77" s="92"/>
      <c r="N77" s="92"/>
      <c r="O77" s="92"/>
      <c r="P77" s="92"/>
      <c r="Q77" s="91"/>
      <c r="R77" s="110">
        <v>466.1</v>
      </c>
      <c r="S77" s="114">
        <v>466.1</v>
      </c>
      <c r="T77" s="114">
        <v>466.1</v>
      </c>
      <c r="U77" s="114">
        <v>466.1</v>
      </c>
      <c r="V77" s="115"/>
      <c r="W77" s="92">
        <v>1</v>
      </c>
      <c r="X77" s="92" t="s">
        <v>363</v>
      </c>
    </row>
    <row r="78" spans="1:24" ht="15.75">
      <c r="A78" s="39">
        <f t="shared" si="0"/>
        <v>66</v>
      </c>
      <c r="B78" s="92" t="s">
        <v>364</v>
      </c>
      <c r="C78" s="104" t="s">
        <v>365</v>
      </c>
      <c r="D78" s="93"/>
      <c r="E78" s="94">
        <v>10</v>
      </c>
      <c r="F78" s="91"/>
      <c r="G78" s="92"/>
      <c r="H78" s="92"/>
      <c r="I78" s="92"/>
      <c r="J78" s="92"/>
      <c r="K78" s="94"/>
      <c r="L78" s="92"/>
      <c r="M78" s="92"/>
      <c r="N78" s="92"/>
      <c r="O78" s="92"/>
      <c r="P78" s="92"/>
      <c r="Q78" s="91"/>
      <c r="R78" s="110">
        <v>466.1</v>
      </c>
      <c r="S78" s="114">
        <v>466.1</v>
      </c>
      <c r="T78" s="114">
        <v>466.1</v>
      </c>
      <c r="U78" s="114">
        <v>466.1</v>
      </c>
      <c r="V78" s="115"/>
      <c r="W78" s="92">
        <v>1</v>
      </c>
      <c r="X78" s="92" t="s">
        <v>366</v>
      </c>
    </row>
    <row r="79" spans="1:24" ht="15.75">
      <c r="A79" s="39">
        <f aca="true" t="shared" si="1" ref="A79:A110">A78+1</f>
        <v>67</v>
      </c>
      <c r="B79" s="92" t="s">
        <v>369</v>
      </c>
      <c r="C79" s="104" t="s">
        <v>365</v>
      </c>
      <c r="D79" s="93"/>
      <c r="E79" s="94">
        <v>7</v>
      </c>
      <c r="F79" s="91"/>
      <c r="G79" s="92"/>
      <c r="H79" s="92"/>
      <c r="I79" s="92"/>
      <c r="J79" s="92"/>
      <c r="K79" s="94"/>
      <c r="L79" s="92"/>
      <c r="M79" s="92"/>
      <c r="N79" s="92"/>
      <c r="O79" s="92"/>
      <c r="P79" s="92"/>
      <c r="Q79" s="91"/>
      <c r="R79" s="110">
        <v>466.1</v>
      </c>
      <c r="S79" s="114">
        <v>466.1</v>
      </c>
      <c r="T79" s="114">
        <v>466.1</v>
      </c>
      <c r="U79" s="114">
        <v>466.1</v>
      </c>
      <c r="V79" s="115"/>
      <c r="W79" s="92">
        <v>1</v>
      </c>
      <c r="X79" s="92" t="s">
        <v>370</v>
      </c>
    </row>
    <row r="80" spans="1:24" ht="15.75">
      <c r="A80" s="39">
        <f t="shared" si="1"/>
        <v>68</v>
      </c>
      <c r="B80" s="104" t="s">
        <v>371</v>
      </c>
      <c r="C80" s="104" t="s">
        <v>372</v>
      </c>
      <c r="D80" s="93"/>
      <c r="E80" s="94">
        <v>15</v>
      </c>
      <c r="F80" s="91"/>
      <c r="G80" s="92"/>
      <c r="H80" s="92"/>
      <c r="I80" s="92"/>
      <c r="J80" s="92"/>
      <c r="K80" s="94"/>
      <c r="L80" s="92"/>
      <c r="M80" s="92"/>
      <c r="N80" s="92"/>
      <c r="O80" s="92"/>
      <c r="P80" s="92"/>
      <c r="Q80" s="91"/>
      <c r="R80" s="110">
        <v>466.1</v>
      </c>
      <c r="S80" s="114">
        <v>466.1</v>
      </c>
      <c r="T80" s="114">
        <v>466.1</v>
      </c>
      <c r="U80" s="114">
        <v>466.1</v>
      </c>
      <c r="V80" s="115"/>
      <c r="W80" s="92">
        <v>1</v>
      </c>
      <c r="X80" s="92" t="s">
        <v>373</v>
      </c>
    </row>
    <row r="81" spans="1:24" ht="15.75">
      <c r="A81" s="39">
        <f t="shared" si="1"/>
        <v>69</v>
      </c>
      <c r="B81" s="104" t="s">
        <v>374</v>
      </c>
      <c r="C81" s="104" t="s">
        <v>375</v>
      </c>
      <c r="D81" s="93"/>
      <c r="E81" s="94">
        <v>15</v>
      </c>
      <c r="F81" s="91"/>
      <c r="G81" s="92"/>
      <c r="H81" s="92"/>
      <c r="I81" s="92"/>
      <c r="J81" s="92"/>
      <c r="K81" s="94"/>
      <c r="L81" s="92"/>
      <c r="M81" s="92"/>
      <c r="N81" s="92"/>
      <c r="O81" s="92"/>
      <c r="P81" s="92"/>
      <c r="Q81" s="91"/>
      <c r="R81" s="110">
        <v>466.1</v>
      </c>
      <c r="S81" s="114">
        <v>466.1</v>
      </c>
      <c r="T81" s="114">
        <v>466.1</v>
      </c>
      <c r="U81" s="114">
        <v>466.1</v>
      </c>
      <c r="V81" s="115"/>
      <c r="W81" s="92">
        <v>1</v>
      </c>
      <c r="X81" s="92" t="s">
        <v>376</v>
      </c>
    </row>
    <row r="82" spans="1:24" ht="15.75">
      <c r="A82" s="39">
        <f t="shared" si="1"/>
        <v>70</v>
      </c>
      <c r="B82" s="104" t="s">
        <v>377</v>
      </c>
      <c r="C82" s="104" t="s">
        <v>378</v>
      </c>
      <c r="D82" s="93"/>
      <c r="E82" s="94">
        <v>15</v>
      </c>
      <c r="F82" s="91"/>
      <c r="G82" s="92"/>
      <c r="H82" s="92"/>
      <c r="I82" s="92"/>
      <c r="J82" s="92"/>
      <c r="K82" s="94"/>
      <c r="L82" s="92"/>
      <c r="M82" s="92"/>
      <c r="N82" s="92"/>
      <c r="O82" s="92"/>
      <c r="P82" s="92"/>
      <c r="Q82" s="91"/>
      <c r="R82" s="110">
        <v>466.1</v>
      </c>
      <c r="S82" s="114">
        <v>466.1</v>
      </c>
      <c r="T82" s="114">
        <v>466.1</v>
      </c>
      <c r="U82" s="114">
        <v>466.1</v>
      </c>
      <c r="V82" s="115"/>
      <c r="W82" s="92">
        <v>1</v>
      </c>
      <c r="X82" s="92" t="s">
        <v>379</v>
      </c>
    </row>
    <row r="83" spans="1:24" ht="15.75">
      <c r="A83" s="39">
        <f t="shared" si="1"/>
        <v>71</v>
      </c>
      <c r="B83" s="104" t="s">
        <v>380</v>
      </c>
      <c r="C83" s="104" t="s">
        <v>381</v>
      </c>
      <c r="D83" s="93"/>
      <c r="E83" s="94">
        <v>15</v>
      </c>
      <c r="F83" s="91"/>
      <c r="G83" s="92"/>
      <c r="H83" s="92"/>
      <c r="I83" s="92"/>
      <c r="J83" s="92"/>
      <c r="K83" s="94"/>
      <c r="L83" s="92"/>
      <c r="M83" s="92"/>
      <c r="N83" s="92"/>
      <c r="O83" s="92"/>
      <c r="P83" s="92"/>
      <c r="Q83" s="91"/>
      <c r="R83" s="110">
        <v>466.1</v>
      </c>
      <c r="S83" s="114">
        <v>466.1</v>
      </c>
      <c r="T83" s="114">
        <v>466.1</v>
      </c>
      <c r="U83" s="114">
        <v>466.1</v>
      </c>
      <c r="V83" s="115"/>
      <c r="W83" s="92">
        <v>1</v>
      </c>
      <c r="X83" s="92" t="s">
        <v>382</v>
      </c>
    </row>
    <row r="84" spans="1:24" ht="15.75">
      <c r="A84" s="39">
        <f t="shared" si="1"/>
        <v>72</v>
      </c>
      <c r="B84" s="104" t="s">
        <v>383</v>
      </c>
      <c r="C84" s="104" t="s">
        <v>384</v>
      </c>
      <c r="D84" s="93"/>
      <c r="E84" s="94"/>
      <c r="F84" s="91">
        <v>29</v>
      </c>
      <c r="G84" s="92"/>
      <c r="H84" s="92"/>
      <c r="I84" s="92"/>
      <c r="J84" s="92"/>
      <c r="K84" s="94"/>
      <c r="L84" s="92"/>
      <c r="M84" s="92"/>
      <c r="N84" s="92"/>
      <c r="O84" s="92"/>
      <c r="P84" s="92"/>
      <c r="Q84" s="91"/>
      <c r="R84" s="110">
        <v>4600</v>
      </c>
      <c r="S84" s="114">
        <v>133400</v>
      </c>
      <c r="T84" s="114">
        <v>80040</v>
      </c>
      <c r="U84" s="114">
        <v>80040</v>
      </c>
      <c r="V84" s="115">
        <v>53360</v>
      </c>
      <c r="W84" s="92">
        <v>1</v>
      </c>
      <c r="X84" s="92" t="s">
        <v>385</v>
      </c>
    </row>
    <row r="85" spans="1:24" ht="15.75">
      <c r="A85" s="39">
        <f t="shared" si="1"/>
        <v>73</v>
      </c>
      <c r="B85" s="104" t="s">
        <v>386</v>
      </c>
      <c r="C85" s="104" t="s">
        <v>387</v>
      </c>
      <c r="D85" s="93"/>
      <c r="E85" s="94">
        <v>15</v>
      </c>
      <c r="F85" s="91"/>
      <c r="G85" s="92"/>
      <c r="H85" s="92"/>
      <c r="I85" s="92"/>
      <c r="J85" s="92"/>
      <c r="K85" s="94"/>
      <c r="L85" s="92"/>
      <c r="M85" s="92"/>
      <c r="N85" s="92"/>
      <c r="O85" s="92"/>
      <c r="P85" s="92"/>
      <c r="Q85" s="91"/>
      <c r="R85" s="110">
        <v>466.1</v>
      </c>
      <c r="S85" s="114">
        <v>6991.5</v>
      </c>
      <c r="T85" s="114">
        <v>6991.5</v>
      </c>
      <c r="U85" s="114">
        <v>6991.5</v>
      </c>
      <c r="V85" s="115"/>
      <c r="W85" s="92">
        <v>15</v>
      </c>
      <c r="X85" s="92" t="s">
        <v>388</v>
      </c>
    </row>
    <row r="86" spans="1:24" ht="15.75">
      <c r="A86" s="39">
        <f t="shared" si="1"/>
        <v>74</v>
      </c>
      <c r="B86" s="104" t="s">
        <v>389</v>
      </c>
      <c r="C86" s="104" t="s">
        <v>390</v>
      </c>
      <c r="D86" s="93"/>
      <c r="E86" s="94">
        <v>15</v>
      </c>
      <c r="F86" s="91"/>
      <c r="G86" s="92"/>
      <c r="H86" s="92"/>
      <c r="I86" s="92"/>
      <c r="J86" s="92"/>
      <c r="K86" s="94"/>
      <c r="L86" s="92"/>
      <c r="M86" s="92"/>
      <c r="N86" s="92"/>
      <c r="O86" s="92"/>
      <c r="P86" s="92"/>
      <c r="Q86" s="91"/>
      <c r="R86" s="110">
        <v>466.1</v>
      </c>
      <c r="S86" s="114">
        <v>466.1</v>
      </c>
      <c r="T86" s="114">
        <v>466.1</v>
      </c>
      <c r="U86" s="114">
        <v>466.1</v>
      </c>
      <c r="V86" s="115"/>
      <c r="W86" s="92">
        <v>1</v>
      </c>
      <c r="X86" s="92" t="s">
        <v>391</v>
      </c>
    </row>
    <row r="87" spans="1:24" ht="15.75">
      <c r="A87" s="39">
        <f t="shared" si="1"/>
        <v>75</v>
      </c>
      <c r="B87" s="104" t="s">
        <v>392</v>
      </c>
      <c r="C87" s="104" t="s">
        <v>393</v>
      </c>
      <c r="D87" s="93"/>
      <c r="E87" s="94"/>
      <c r="F87" s="91"/>
      <c r="G87" s="92"/>
      <c r="H87" s="92">
        <v>200</v>
      </c>
      <c r="I87" s="92"/>
      <c r="J87" s="92"/>
      <c r="K87" s="94"/>
      <c r="L87" s="92"/>
      <c r="M87" s="92"/>
      <c r="N87" s="92"/>
      <c r="O87" s="92"/>
      <c r="P87" s="92"/>
      <c r="Q87" s="91"/>
      <c r="R87" s="110">
        <v>9200</v>
      </c>
      <c r="S87" s="114">
        <v>1840000</v>
      </c>
      <c r="T87" s="114">
        <v>788624</v>
      </c>
      <c r="U87" s="114">
        <v>788624</v>
      </c>
      <c r="V87" s="115">
        <v>1051376</v>
      </c>
      <c r="W87" s="92">
        <v>1</v>
      </c>
      <c r="X87" s="92" t="s">
        <v>394</v>
      </c>
    </row>
    <row r="88" spans="1:24" ht="15.75">
      <c r="A88" s="39">
        <f t="shared" si="1"/>
        <v>76</v>
      </c>
      <c r="B88" s="104" t="s">
        <v>395</v>
      </c>
      <c r="C88" s="104" t="s">
        <v>396</v>
      </c>
      <c r="D88" s="93"/>
      <c r="E88" s="94">
        <v>15</v>
      </c>
      <c r="F88" s="91"/>
      <c r="G88" s="92"/>
      <c r="H88" s="92"/>
      <c r="I88" s="92"/>
      <c r="J88" s="92"/>
      <c r="K88" s="94"/>
      <c r="L88" s="92"/>
      <c r="M88" s="92"/>
      <c r="N88" s="92"/>
      <c r="O88" s="92"/>
      <c r="P88" s="92"/>
      <c r="Q88" s="91"/>
      <c r="R88" s="110">
        <v>466.1</v>
      </c>
      <c r="S88" s="114">
        <v>466.1</v>
      </c>
      <c r="T88" s="114">
        <v>466.1</v>
      </c>
      <c r="U88" s="114">
        <v>466.1</v>
      </c>
      <c r="V88" s="115"/>
      <c r="W88" s="92">
        <v>1</v>
      </c>
      <c r="X88" s="92" t="s">
        <v>397</v>
      </c>
    </row>
    <row r="89" spans="1:24" ht="15.75">
      <c r="A89" s="39">
        <f t="shared" si="1"/>
        <v>77</v>
      </c>
      <c r="B89" s="104" t="s">
        <v>398</v>
      </c>
      <c r="C89" s="104" t="s">
        <v>399</v>
      </c>
      <c r="D89" s="93"/>
      <c r="E89" s="94">
        <v>6</v>
      </c>
      <c r="F89" s="91"/>
      <c r="G89" s="92"/>
      <c r="H89" s="92"/>
      <c r="I89" s="92"/>
      <c r="J89" s="92"/>
      <c r="K89" s="94"/>
      <c r="L89" s="92"/>
      <c r="M89" s="92"/>
      <c r="N89" s="92"/>
      <c r="O89" s="92"/>
      <c r="P89" s="92"/>
      <c r="Q89" s="91"/>
      <c r="R89" s="110">
        <v>466.1</v>
      </c>
      <c r="S89" s="114">
        <v>2796.6</v>
      </c>
      <c r="T89" s="114">
        <v>2796.9</v>
      </c>
      <c r="U89" s="114">
        <v>2796.6</v>
      </c>
      <c r="V89" s="115"/>
      <c r="W89" s="92">
        <v>6</v>
      </c>
      <c r="X89" s="92" t="s">
        <v>400</v>
      </c>
    </row>
    <row r="90" spans="1:24" ht="15.75">
      <c r="A90" s="39">
        <f t="shared" si="1"/>
        <v>78</v>
      </c>
      <c r="B90" s="104" t="s">
        <v>401</v>
      </c>
      <c r="C90" s="104" t="s">
        <v>402</v>
      </c>
      <c r="D90" s="93"/>
      <c r="E90" s="94">
        <v>15</v>
      </c>
      <c r="F90" s="91"/>
      <c r="G90" s="92"/>
      <c r="H90" s="92"/>
      <c r="I90" s="92"/>
      <c r="J90" s="92"/>
      <c r="K90" s="94"/>
      <c r="L90" s="92"/>
      <c r="M90" s="92"/>
      <c r="N90" s="92"/>
      <c r="O90" s="92"/>
      <c r="P90" s="92"/>
      <c r="Q90" s="91"/>
      <c r="R90" s="110">
        <v>466.1</v>
      </c>
      <c r="S90" s="114">
        <v>466.1</v>
      </c>
      <c r="T90" s="114">
        <v>466.1</v>
      </c>
      <c r="U90" s="114">
        <v>466.1</v>
      </c>
      <c r="V90" s="115"/>
      <c r="W90" s="92">
        <v>1</v>
      </c>
      <c r="X90" s="92" t="s">
        <v>403</v>
      </c>
    </row>
    <row r="91" spans="1:24" ht="15.75">
      <c r="A91" s="39">
        <f t="shared" si="1"/>
        <v>79</v>
      </c>
      <c r="B91" s="104" t="s">
        <v>404</v>
      </c>
      <c r="C91" s="104" t="s">
        <v>405</v>
      </c>
      <c r="D91" s="93"/>
      <c r="E91" s="94">
        <v>8</v>
      </c>
      <c r="F91" s="91"/>
      <c r="G91" s="92"/>
      <c r="H91" s="92"/>
      <c r="I91" s="92"/>
      <c r="J91" s="92"/>
      <c r="K91" s="94"/>
      <c r="L91" s="92"/>
      <c r="M91" s="92"/>
      <c r="N91" s="92"/>
      <c r="O91" s="92"/>
      <c r="P91" s="92"/>
      <c r="Q91" s="91"/>
      <c r="R91" s="110">
        <v>466.1</v>
      </c>
      <c r="S91" s="114">
        <v>466.1</v>
      </c>
      <c r="T91" s="114">
        <v>466.1</v>
      </c>
      <c r="U91" s="114">
        <v>466.1</v>
      </c>
      <c r="V91" s="115"/>
      <c r="W91" s="92">
        <v>1</v>
      </c>
      <c r="X91" s="92" t="s">
        <v>406</v>
      </c>
    </row>
    <row r="92" spans="1:24" ht="15.75">
      <c r="A92" s="39">
        <f t="shared" si="1"/>
        <v>80</v>
      </c>
      <c r="B92" s="104" t="s">
        <v>407</v>
      </c>
      <c r="C92" s="104" t="s">
        <v>408</v>
      </c>
      <c r="D92" s="93"/>
      <c r="E92" s="94">
        <v>8</v>
      </c>
      <c r="F92" s="91"/>
      <c r="G92" s="92"/>
      <c r="H92" s="92"/>
      <c r="I92" s="92"/>
      <c r="J92" s="92"/>
      <c r="K92" s="94"/>
      <c r="L92" s="92"/>
      <c r="M92" s="92"/>
      <c r="N92" s="92"/>
      <c r="O92" s="92"/>
      <c r="P92" s="92"/>
      <c r="Q92" s="91"/>
      <c r="R92" s="110">
        <v>466.1</v>
      </c>
      <c r="S92" s="114">
        <v>466.1</v>
      </c>
      <c r="T92" s="114">
        <v>466.1</v>
      </c>
      <c r="U92" s="114">
        <v>466.1</v>
      </c>
      <c r="V92" s="115"/>
      <c r="W92" s="92">
        <v>1</v>
      </c>
      <c r="X92" s="92" t="s">
        <v>409</v>
      </c>
    </row>
    <row r="93" spans="1:24" ht="15.75">
      <c r="A93" s="39">
        <f t="shared" si="1"/>
        <v>81</v>
      </c>
      <c r="B93" s="104" t="s">
        <v>410</v>
      </c>
      <c r="C93" s="104" t="s">
        <v>411</v>
      </c>
      <c r="D93" s="93"/>
      <c r="E93" s="94">
        <v>7</v>
      </c>
      <c r="F93" s="91"/>
      <c r="G93" s="92"/>
      <c r="H93" s="92"/>
      <c r="I93" s="92"/>
      <c r="J93" s="92"/>
      <c r="K93" s="94"/>
      <c r="L93" s="92"/>
      <c r="M93" s="92"/>
      <c r="N93" s="92"/>
      <c r="O93" s="92"/>
      <c r="P93" s="92"/>
      <c r="Q93" s="91"/>
      <c r="R93" s="110">
        <v>466.1</v>
      </c>
      <c r="S93" s="114">
        <v>3262.7</v>
      </c>
      <c r="T93" s="114">
        <v>3262.7</v>
      </c>
      <c r="U93" s="114">
        <v>3262.7</v>
      </c>
      <c r="V93" s="115"/>
      <c r="W93" s="92">
        <v>7</v>
      </c>
      <c r="X93" s="92" t="s">
        <v>412</v>
      </c>
    </row>
    <row r="94" spans="1:24" ht="15.75">
      <c r="A94" s="39">
        <f t="shared" si="1"/>
        <v>82</v>
      </c>
      <c r="B94" s="104" t="s">
        <v>413</v>
      </c>
      <c r="C94" s="104" t="s">
        <v>414</v>
      </c>
      <c r="D94" s="93"/>
      <c r="E94" s="94">
        <v>2</v>
      </c>
      <c r="F94" s="91"/>
      <c r="G94" s="92"/>
      <c r="H94" s="92"/>
      <c r="I94" s="92"/>
      <c r="J94" s="92"/>
      <c r="K94" s="94"/>
      <c r="L94" s="92"/>
      <c r="M94" s="92"/>
      <c r="N94" s="92"/>
      <c r="O94" s="92"/>
      <c r="P94" s="92"/>
      <c r="Q94" s="91"/>
      <c r="R94" s="110">
        <v>466.1</v>
      </c>
      <c r="S94" s="114">
        <v>932.2</v>
      </c>
      <c r="T94" s="114">
        <v>932.2</v>
      </c>
      <c r="U94" s="114">
        <v>932.2</v>
      </c>
      <c r="V94" s="115"/>
      <c r="W94" s="92">
        <v>2</v>
      </c>
      <c r="X94" s="92" t="s">
        <v>415</v>
      </c>
    </row>
    <row r="95" spans="1:24" ht="15.75">
      <c r="A95" s="39">
        <f t="shared" si="1"/>
        <v>83</v>
      </c>
      <c r="B95" s="92"/>
      <c r="C95" s="104" t="s">
        <v>416</v>
      </c>
      <c r="D95" s="93"/>
      <c r="E95" s="94">
        <v>7</v>
      </c>
      <c r="F95" s="91"/>
      <c r="G95" s="92"/>
      <c r="H95" s="92"/>
      <c r="I95" s="92"/>
      <c r="J95" s="92"/>
      <c r="K95" s="94"/>
      <c r="L95" s="92"/>
      <c r="M95" s="92"/>
      <c r="N95" s="92"/>
      <c r="O95" s="92"/>
      <c r="P95" s="92"/>
      <c r="Q95" s="91"/>
      <c r="R95" s="110">
        <v>466.1</v>
      </c>
      <c r="S95" s="114">
        <v>466.1</v>
      </c>
      <c r="T95" s="114">
        <v>466.1</v>
      </c>
      <c r="U95" s="114">
        <v>466.1</v>
      </c>
      <c r="V95" s="115"/>
      <c r="W95" s="92">
        <v>1</v>
      </c>
      <c r="X95" s="92" t="s">
        <v>417</v>
      </c>
    </row>
    <row r="96" spans="1:24" ht="15.75">
      <c r="A96" s="39">
        <f t="shared" si="1"/>
        <v>84</v>
      </c>
      <c r="B96" s="104" t="s">
        <v>418</v>
      </c>
      <c r="C96" s="104" t="s">
        <v>419</v>
      </c>
      <c r="D96" s="93"/>
      <c r="E96" s="94">
        <v>15</v>
      </c>
      <c r="F96" s="91"/>
      <c r="G96" s="92"/>
      <c r="H96" s="92"/>
      <c r="I96" s="92"/>
      <c r="J96" s="92"/>
      <c r="K96" s="94"/>
      <c r="L96" s="92"/>
      <c r="M96" s="92"/>
      <c r="N96" s="92"/>
      <c r="O96" s="92"/>
      <c r="P96" s="92"/>
      <c r="Q96" s="91"/>
      <c r="R96" s="110">
        <v>466.1</v>
      </c>
      <c r="S96" s="114">
        <v>466.1</v>
      </c>
      <c r="T96" s="114">
        <v>466.1</v>
      </c>
      <c r="U96" s="114">
        <v>466.1</v>
      </c>
      <c r="V96" s="115"/>
      <c r="W96" s="92">
        <v>1</v>
      </c>
      <c r="X96" s="92" t="s">
        <v>420</v>
      </c>
    </row>
    <row r="97" spans="1:24" ht="15.75">
      <c r="A97" s="39">
        <f t="shared" si="1"/>
        <v>85</v>
      </c>
      <c r="B97" s="104" t="s">
        <v>421</v>
      </c>
      <c r="C97" s="104" t="s">
        <v>422</v>
      </c>
      <c r="D97" s="93"/>
      <c r="E97" s="94">
        <v>10</v>
      </c>
      <c r="F97" s="91"/>
      <c r="G97" s="92"/>
      <c r="H97" s="92"/>
      <c r="I97" s="92"/>
      <c r="J97" s="92"/>
      <c r="K97" s="94"/>
      <c r="L97" s="92"/>
      <c r="M97" s="92"/>
      <c r="N97" s="92"/>
      <c r="O97" s="92"/>
      <c r="P97" s="92"/>
      <c r="Q97" s="91"/>
      <c r="R97" s="110">
        <v>466.1</v>
      </c>
      <c r="S97" s="114">
        <v>466.1</v>
      </c>
      <c r="T97" s="114">
        <v>466.1</v>
      </c>
      <c r="U97" s="114">
        <v>466.1</v>
      </c>
      <c r="V97" s="115"/>
      <c r="W97" s="92">
        <v>1</v>
      </c>
      <c r="X97" s="92" t="s">
        <v>423</v>
      </c>
    </row>
    <row r="98" spans="1:24" ht="15.75">
      <c r="A98" s="39">
        <f t="shared" si="1"/>
        <v>86</v>
      </c>
      <c r="B98" s="104" t="s">
        <v>424</v>
      </c>
      <c r="C98" s="104" t="s">
        <v>425</v>
      </c>
      <c r="D98" s="93"/>
      <c r="E98" s="94">
        <v>10</v>
      </c>
      <c r="F98" s="91"/>
      <c r="G98" s="92"/>
      <c r="H98" s="92"/>
      <c r="I98" s="92"/>
      <c r="J98" s="92"/>
      <c r="K98" s="94"/>
      <c r="L98" s="92"/>
      <c r="M98" s="92"/>
      <c r="N98" s="92"/>
      <c r="O98" s="92"/>
      <c r="P98" s="92"/>
      <c r="Q98" s="91"/>
      <c r="R98" s="110">
        <v>466.1</v>
      </c>
      <c r="S98" s="114">
        <v>466.1</v>
      </c>
      <c r="T98" s="114">
        <v>466.1</v>
      </c>
      <c r="U98" s="114">
        <v>466.1</v>
      </c>
      <c r="V98" s="115"/>
      <c r="W98" s="92">
        <v>1</v>
      </c>
      <c r="X98" s="92" t="s">
        <v>426</v>
      </c>
    </row>
    <row r="99" spans="1:24" ht="15.75">
      <c r="A99" s="39">
        <f t="shared" si="1"/>
        <v>87</v>
      </c>
      <c r="B99" s="104" t="s">
        <v>427</v>
      </c>
      <c r="C99" s="104" t="s">
        <v>428</v>
      </c>
      <c r="D99" s="93"/>
      <c r="E99" s="94">
        <v>12</v>
      </c>
      <c r="F99" s="91"/>
      <c r="G99" s="92"/>
      <c r="H99" s="92"/>
      <c r="I99" s="92"/>
      <c r="J99" s="92"/>
      <c r="K99" s="94"/>
      <c r="L99" s="92"/>
      <c r="M99" s="92"/>
      <c r="N99" s="92"/>
      <c r="O99" s="92"/>
      <c r="P99" s="92"/>
      <c r="Q99" s="91"/>
      <c r="R99" s="110">
        <v>466.1</v>
      </c>
      <c r="S99" s="114">
        <v>466.1</v>
      </c>
      <c r="T99" s="114">
        <v>466.1</v>
      </c>
      <c r="U99" s="114">
        <v>466.1</v>
      </c>
      <c r="V99" s="115"/>
      <c r="W99" s="92">
        <v>1</v>
      </c>
      <c r="X99" s="92" t="s">
        <v>429</v>
      </c>
    </row>
    <row r="100" spans="1:24" ht="15.75">
      <c r="A100" s="39">
        <f t="shared" si="1"/>
        <v>88</v>
      </c>
      <c r="B100" s="104" t="s">
        <v>430</v>
      </c>
      <c r="C100" s="104" t="s">
        <v>431</v>
      </c>
      <c r="D100" s="93"/>
      <c r="E100" s="94">
        <v>7</v>
      </c>
      <c r="F100" s="91"/>
      <c r="G100" s="92"/>
      <c r="H100" s="92"/>
      <c r="I100" s="92"/>
      <c r="J100" s="92"/>
      <c r="K100" s="94"/>
      <c r="L100" s="92"/>
      <c r="M100" s="92"/>
      <c r="N100" s="92"/>
      <c r="O100" s="92"/>
      <c r="P100" s="92"/>
      <c r="Q100" s="91"/>
      <c r="R100" s="110">
        <v>466.1</v>
      </c>
      <c r="S100" s="114">
        <v>466.1</v>
      </c>
      <c r="T100" s="114">
        <v>466.1</v>
      </c>
      <c r="U100" s="114">
        <v>466.1</v>
      </c>
      <c r="V100" s="115"/>
      <c r="W100" s="92">
        <v>1</v>
      </c>
      <c r="X100" s="92" t="s">
        <v>417</v>
      </c>
    </row>
    <row r="101" spans="1:24" ht="15.75">
      <c r="A101" s="39">
        <f t="shared" si="1"/>
        <v>89</v>
      </c>
      <c r="B101" s="104" t="s">
        <v>432</v>
      </c>
      <c r="C101" s="104" t="s">
        <v>433</v>
      </c>
      <c r="D101" s="93" t="s">
        <v>434</v>
      </c>
      <c r="E101" s="94">
        <v>5</v>
      </c>
      <c r="F101" s="91"/>
      <c r="G101" s="92"/>
      <c r="H101" s="92"/>
      <c r="I101" s="92"/>
      <c r="J101" s="92"/>
      <c r="K101" s="94"/>
      <c r="L101" s="92"/>
      <c r="M101" s="92"/>
      <c r="N101" s="92"/>
      <c r="O101" s="92"/>
      <c r="P101" s="92"/>
      <c r="Q101" s="91"/>
      <c r="R101" s="110">
        <v>4600</v>
      </c>
      <c r="S101" s="114">
        <v>23000</v>
      </c>
      <c r="T101" s="114">
        <v>13800</v>
      </c>
      <c r="U101" s="114">
        <v>13800</v>
      </c>
      <c r="V101" s="115">
        <v>9200</v>
      </c>
      <c r="W101" s="92"/>
      <c r="X101" s="92"/>
    </row>
    <row r="102" spans="1:24" ht="15.75">
      <c r="A102" s="39">
        <f t="shared" si="1"/>
        <v>90</v>
      </c>
      <c r="B102" s="104" t="s">
        <v>435</v>
      </c>
      <c r="C102" s="104" t="s">
        <v>436</v>
      </c>
      <c r="D102" s="93" t="s">
        <v>437</v>
      </c>
      <c r="E102" s="94"/>
      <c r="F102" s="91"/>
      <c r="G102" s="92"/>
      <c r="H102" s="92"/>
      <c r="I102" s="92"/>
      <c r="J102" s="92"/>
      <c r="K102" s="94"/>
      <c r="L102" s="92"/>
      <c r="M102" s="92"/>
      <c r="N102" s="92"/>
      <c r="O102" s="92"/>
      <c r="P102" s="92"/>
      <c r="Q102" s="91">
        <v>282.2</v>
      </c>
      <c r="R102" s="110">
        <v>17400</v>
      </c>
      <c r="S102" s="114">
        <v>4910280</v>
      </c>
      <c r="T102" s="114">
        <v>2104546</v>
      </c>
      <c r="U102" s="125">
        <v>2104546</v>
      </c>
      <c r="V102" s="123">
        <v>2805734</v>
      </c>
      <c r="W102" s="92">
        <v>1</v>
      </c>
      <c r="X102" s="92" t="s">
        <v>438</v>
      </c>
    </row>
    <row r="103" spans="1:24" ht="15.75">
      <c r="A103" s="39">
        <f t="shared" si="1"/>
        <v>91</v>
      </c>
      <c r="B103" s="104" t="s">
        <v>439</v>
      </c>
      <c r="C103" s="104" t="s">
        <v>440</v>
      </c>
      <c r="D103" s="93" t="s">
        <v>441</v>
      </c>
      <c r="E103" s="94"/>
      <c r="F103" s="91"/>
      <c r="G103" s="92"/>
      <c r="H103" s="92"/>
      <c r="I103" s="92"/>
      <c r="J103" s="92"/>
      <c r="K103" s="94"/>
      <c r="L103" s="92"/>
      <c r="M103" s="92"/>
      <c r="N103" s="92"/>
      <c r="O103" s="92"/>
      <c r="P103" s="92"/>
      <c r="Q103" s="91">
        <v>184.5</v>
      </c>
      <c r="R103" s="110">
        <v>17400</v>
      </c>
      <c r="S103" s="114">
        <v>3210300</v>
      </c>
      <c r="T103" s="114">
        <v>3210300</v>
      </c>
      <c r="U103" s="125">
        <v>3210279.32</v>
      </c>
      <c r="V103" s="115"/>
      <c r="W103" s="92">
        <v>1</v>
      </c>
      <c r="X103" s="92" t="s">
        <v>442</v>
      </c>
    </row>
    <row r="104" spans="1:24" ht="15.75">
      <c r="A104" s="39">
        <f t="shared" si="1"/>
        <v>92</v>
      </c>
      <c r="B104" s="104" t="s">
        <v>443</v>
      </c>
      <c r="C104" s="104" t="s">
        <v>440</v>
      </c>
      <c r="D104" s="93" t="s">
        <v>444</v>
      </c>
      <c r="E104" s="94"/>
      <c r="F104" s="91"/>
      <c r="G104" s="92"/>
      <c r="H104" s="92"/>
      <c r="I104" s="92"/>
      <c r="J104" s="92"/>
      <c r="K104" s="94"/>
      <c r="L104" s="92"/>
      <c r="M104" s="92"/>
      <c r="N104" s="92"/>
      <c r="O104" s="92"/>
      <c r="P104" s="92"/>
      <c r="Q104" s="91">
        <v>450.26</v>
      </c>
      <c r="R104" s="110">
        <v>17400</v>
      </c>
      <c r="S104" s="114">
        <v>7834524</v>
      </c>
      <c r="T104" s="114">
        <v>7834524</v>
      </c>
      <c r="U104" s="125">
        <v>5834890</v>
      </c>
      <c r="V104" s="115"/>
      <c r="W104" s="92">
        <v>1</v>
      </c>
      <c r="X104" s="92" t="s">
        <v>445</v>
      </c>
    </row>
    <row r="105" spans="1:24" ht="15.75">
      <c r="A105" s="39">
        <f t="shared" si="1"/>
        <v>93</v>
      </c>
      <c r="B105" s="104" t="s">
        <v>446</v>
      </c>
      <c r="C105" s="104" t="s">
        <v>447</v>
      </c>
      <c r="D105" s="93" t="s">
        <v>448</v>
      </c>
      <c r="E105" s="94"/>
      <c r="F105" s="91"/>
      <c r="G105" s="92"/>
      <c r="H105" s="92"/>
      <c r="I105" s="92"/>
      <c r="J105" s="92"/>
      <c r="K105" s="94"/>
      <c r="L105" s="92"/>
      <c r="M105" s="92"/>
      <c r="N105" s="92"/>
      <c r="O105" s="92"/>
      <c r="P105" s="92"/>
      <c r="Q105" s="91">
        <v>118</v>
      </c>
      <c r="R105" s="110">
        <v>34000</v>
      </c>
      <c r="S105" s="114">
        <v>4012000</v>
      </c>
      <c r="T105" s="114">
        <v>1356322.86</v>
      </c>
      <c r="U105" s="125">
        <v>1356322.86</v>
      </c>
      <c r="V105" s="123">
        <v>2474067.14</v>
      </c>
      <c r="W105" s="92">
        <v>1</v>
      </c>
      <c r="X105" s="92" t="s">
        <v>449</v>
      </c>
    </row>
    <row r="106" spans="1:24" ht="15.75">
      <c r="A106" s="39">
        <f t="shared" si="1"/>
        <v>94</v>
      </c>
      <c r="B106" s="104" t="s">
        <v>450</v>
      </c>
      <c r="C106" s="104" t="s">
        <v>451</v>
      </c>
      <c r="D106" s="93"/>
      <c r="E106" s="94">
        <v>9</v>
      </c>
      <c r="F106" s="91"/>
      <c r="G106" s="92"/>
      <c r="H106" s="92"/>
      <c r="I106" s="92"/>
      <c r="J106" s="92"/>
      <c r="K106" s="94"/>
      <c r="L106" s="92"/>
      <c r="M106" s="92"/>
      <c r="N106" s="92"/>
      <c r="O106" s="92"/>
      <c r="P106" s="92"/>
      <c r="Q106" s="91"/>
      <c r="R106" s="110">
        <v>466.1</v>
      </c>
      <c r="S106" s="114">
        <v>2330.5</v>
      </c>
      <c r="T106" s="114">
        <v>2330.5</v>
      </c>
      <c r="U106" s="125">
        <v>2330.5</v>
      </c>
      <c r="V106" s="115"/>
      <c r="W106" s="92">
        <v>5</v>
      </c>
      <c r="X106" s="92" t="s">
        <v>452</v>
      </c>
    </row>
    <row r="107" spans="1:24" ht="15.75">
      <c r="A107" s="39">
        <f t="shared" si="1"/>
        <v>95</v>
      </c>
      <c r="B107" s="104" t="s">
        <v>453</v>
      </c>
      <c r="C107" s="104" t="s">
        <v>454</v>
      </c>
      <c r="D107" s="93"/>
      <c r="E107" s="94"/>
      <c r="F107" s="91"/>
      <c r="G107" s="92"/>
      <c r="H107" s="92"/>
      <c r="I107" s="92"/>
      <c r="J107" s="92"/>
      <c r="K107" s="94"/>
      <c r="L107" s="92"/>
      <c r="M107" s="92"/>
      <c r="N107" s="92"/>
      <c r="O107" s="92"/>
      <c r="P107" s="92"/>
      <c r="Q107" s="91">
        <v>176.3</v>
      </c>
      <c r="R107" s="110">
        <v>34000</v>
      </c>
      <c r="S107" s="114">
        <v>5994200</v>
      </c>
      <c r="T107" s="114">
        <v>2569114.12</v>
      </c>
      <c r="U107" s="125">
        <v>2569114.12</v>
      </c>
      <c r="V107" s="123">
        <v>3425085.88</v>
      </c>
      <c r="W107" s="92">
        <v>1</v>
      </c>
      <c r="X107" s="92" t="s">
        <v>455</v>
      </c>
    </row>
    <row r="108" spans="1:24" ht="15.75">
      <c r="A108" s="39">
        <f t="shared" si="1"/>
        <v>96</v>
      </c>
      <c r="B108" s="104" t="s">
        <v>456</v>
      </c>
      <c r="C108" s="104" t="s">
        <v>454</v>
      </c>
      <c r="D108" s="93"/>
      <c r="E108" s="94"/>
      <c r="F108" s="91"/>
      <c r="G108" s="92"/>
      <c r="H108" s="92"/>
      <c r="I108" s="92"/>
      <c r="J108" s="92"/>
      <c r="K108" s="94"/>
      <c r="L108" s="92"/>
      <c r="M108" s="92"/>
      <c r="N108" s="92"/>
      <c r="O108" s="92"/>
      <c r="P108" s="92"/>
      <c r="Q108" s="91">
        <v>140.2</v>
      </c>
      <c r="R108" s="110">
        <v>34000</v>
      </c>
      <c r="S108" s="114">
        <v>4766800</v>
      </c>
      <c r="T108" s="114">
        <v>2043050.48</v>
      </c>
      <c r="U108" s="125">
        <v>2043050.48</v>
      </c>
      <c r="V108" s="114">
        <v>2723749.52</v>
      </c>
      <c r="W108" s="92">
        <v>1</v>
      </c>
      <c r="X108" s="92" t="s">
        <v>457</v>
      </c>
    </row>
    <row r="109" spans="1:24" ht="15.75">
      <c r="A109" s="39">
        <f t="shared" si="1"/>
        <v>97</v>
      </c>
      <c r="B109" s="104"/>
      <c r="C109" s="104" t="s">
        <v>458</v>
      </c>
      <c r="D109" s="93" t="s">
        <v>459</v>
      </c>
      <c r="E109" s="94"/>
      <c r="F109" s="91"/>
      <c r="G109" s="92"/>
      <c r="H109" s="92"/>
      <c r="I109" s="92"/>
      <c r="J109" s="92"/>
      <c r="K109" s="94"/>
      <c r="L109" s="92"/>
      <c r="M109" s="92"/>
      <c r="N109" s="92"/>
      <c r="O109" s="92"/>
      <c r="P109" s="92"/>
      <c r="Q109" s="91">
        <v>30</v>
      </c>
      <c r="R109" s="110">
        <v>466.1</v>
      </c>
      <c r="S109" s="114">
        <v>466.1</v>
      </c>
      <c r="T109" s="114">
        <v>466.1</v>
      </c>
      <c r="U109" s="114">
        <v>466.1</v>
      </c>
      <c r="V109" s="115"/>
      <c r="W109" s="92">
        <v>1</v>
      </c>
      <c r="X109" s="92" t="s">
        <v>460</v>
      </c>
    </row>
    <row r="110" spans="1:24" ht="15.75">
      <c r="A110" s="39">
        <f t="shared" si="1"/>
        <v>98</v>
      </c>
      <c r="B110" s="104"/>
      <c r="C110" s="104" t="s">
        <v>461</v>
      </c>
      <c r="D110" s="93"/>
      <c r="E110" s="94">
        <v>9</v>
      </c>
      <c r="F110" s="91"/>
      <c r="G110" s="92"/>
      <c r="H110" s="92"/>
      <c r="I110" s="92"/>
      <c r="J110" s="92"/>
      <c r="K110" s="94"/>
      <c r="L110" s="92"/>
      <c r="M110" s="92"/>
      <c r="N110" s="92"/>
      <c r="O110" s="92"/>
      <c r="P110" s="92"/>
      <c r="Q110" s="91"/>
      <c r="R110" s="110">
        <v>466.1</v>
      </c>
      <c r="S110" s="114">
        <v>466.1</v>
      </c>
      <c r="T110" s="114">
        <v>466.1</v>
      </c>
      <c r="U110" s="114">
        <v>466.1</v>
      </c>
      <c r="V110" s="115"/>
      <c r="W110" s="92">
        <v>1</v>
      </c>
      <c r="X110" s="92" t="s">
        <v>297</v>
      </c>
    </row>
    <row r="111" spans="1:24" ht="16.5" thickBot="1">
      <c r="A111" s="39"/>
      <c r="B111" s="40"/>
      <c r="C111" s="71"/>
      <c r="D111" s="85"/>
      <c r="E111" s="64"/>
      <c r="F111" s="63"/>
      <c r="G111" s="40"/>
      <c r="H111" s="40"/>
      <c r="I111" s="40"/>
      <c r="J111" s="40"/>
      <c r="K111" s="64"/>
      <c r="L111" s="40"/>
      <c r="M111" s="40"/>
      <c r="N111" s="40"/>
      <c r="O111" s="40"/>
      <c r="P111" s="40"/>
      <c r="Q111" s="63"/>
      <c r="R111" s="72"/>
      <c r="S111" s="117"/>
      <c r="T111" s="117"/>
      <c r="U111" s="117"/>
      <c r="V111" s="118"/>
      <c r="W111" s="40"/>
      <c r="X111" s="40"/>
    </row>
    <row r="112" spans="1:24" ht="16.5" thickBot="1">
      <c r="A112" s="131" t="s">
        <v>164</v>
      </c>
      <c r="B112" s="132"/>
      <c r="C112" s="133"/>
      <c r="D112" s="103"/>
      <c r="E112" s="40">
        <f>SUM(E13:E111)</f>
        <v>798.5</v>
      </c>
      <c r="F112" s="40">
        <f>SUM(F13:F111)</f>
        <v>153</v>
      </c>
      <c r="G112" s="40">
        <f>SUM(G13:G111)</f>
        <v>331.2</v>
      </c>
      <c r="H112" s="40"/>
      <c r="I112" s="40"/>
      <c r="J112" s="40"/>
      <c r="K112" s="40">
        <f>SUM(K13:K111)</f>
        <v>150</v>
      </c>
      <c r="L112" s="40"/>
      <c r="M112" s="40"/>
      <c r="N112" s="40"/>
      <c r="O112" s="40"/>
      <c r="P112" s="40"/>
      <c r="Q112" s="40">
        <f>SUM(Q13:Q111)</f>
        <v>1862.02</v>
      </c>
      <c r="R112" s="106"/>
      <c r="S112" s="119">
        <f>SUM(S13:S111)</f>
        <v>56655902.81000008</v>
      </c>
      <c r="T112" s="119">
        <f>SUM(T13:T111)</f>
        <v>30122918.55999998</v>
      </c>
      <c r="U112" s="124">
        <f>SUM(U14:U111)</f>
        <v>27627881.929999977</v>
      </c>
      <c r="V112" s="69"/>
      <c r="W112" s="95">
        <f>SUM(W13:W111)</f>
        <v>263</v>
      </c>
      <c r="X112" s="95"/>
    </row>
    <row r="113" spans="1:24" ht="16.5" thickBot="1">
      <c r="A113" s="41"/>
      <c r="B113" s="41"/>
      <c r="C113" s="41"/>
      <c r="D113" s="41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96"/>
      <c r="T113" s="96"/>
      <c r="U113" s="96"/>
      <c r="V113" s="96"/>
      <c r="W113" s="97"/>
      <c r="X113" s="97"/>
    </row>
    <row r="114" spans="1:24" ht="16.5" thickBot="1">
      <c r="A114" s="134" t="s">
        <v>165</v>
      </c>
      <c r="B114" s="135"/>
      <c r="C114" s="136"/>
      <c r="D114" s="84"/>
      <c r="E114" s="55">
        <v>5194</v>
      </c>
      <c r="F114" s="55"/>
      <c r="G114" s="55"/>
      <c r="H114" s="55"/>
      <c r="I114" s="55"/>
      <c r="J114" s="55"/>
      <c r="K114" s="55"/>
      <c r="L114" s="56"/>
      <c r="M114" s="55"/>
      <c r="N114" s="54"/>
      <c r="O114" s="55"/>
      <c r="P114" s="56"/>
      <c r="Q114" s="56"/>
      <c r="R114" s="120">
        <v>466.1</v>
      </c>
      <c r="S114" s="121">
        <v>330931</v>
      </c>
      <c r="T114" s="121">
        <v>330931</v>
      </c>
      <c r="U114" s="121">
        <v>330931</v>
      </c>
      <c r="V114" s="58"/>
      <c r="W114" s="98">
        <v>710</v>
      </c>
      <c r="X114" s="98"/>
    </row>
    <row r="115" spans="1:24" ht="15.75">
      <c r="A115" s="59"/>
      <c r="B115" s="59"/>
      <c r="C115" s="59"/>
      <c r="D115" s="59"/>
      <c r="E115" s="44"/>
      <c r="F115" s="44"/>
      <c r="G115" s="44"/>
      <c r="H115" s="60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87"/>
      <c r="T115" s="87"/>
      <c r="U115" s="87"/>
      <c r="V115" s="87"/>
      <c r="W115" s="99"/>
      <c r="X115" s="99"/>
    </row>
    <row r="116" spans="1:24" ht="15.75">
      <c r="A116" s="100"/>
      <c r="B116" s="100" t="s">
        <v>145</v>
      </c>
      <c r="C116" s="100"/>
      <c r="D116" s="100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2"/>
      <c r="T116" s="62"/>
      <c r="U116" s="62">
        <f>U112+U114</f>
        <v>27958812.929999977</v>
      </c>
      <c r="V116" s="62"/>
      <c r="W116" s="101"/>
      <c r="X116" s="101"/>
    </row>
    <row r="117" spans="1:24" ht="16.5" thickBot="1">
      <c r="A117" s="63"/>
      <c r="B117" s="63"/>
      <c r="C117" s="63"/>
      <c r="D117" s="63"/>
      <c r="E117" s="40"/>
      <c r="F117" s="40"/>
      <c r="G117" s="40"/>
      <c r="H117" s="65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69"/>
      <c r="T117" s="69"/>
      <c r="U117" s="69"/>
      <c r="V117" s="69"/>
      <c r="W117" s="95"/>
      <c r="X117" s="95"/>
    </row>
    <row r="118" spans="2:23" ht="12.75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83"/>
      <c r="T118" s="83"/>
      <c r="U118" s="83"/>
      <c r="V118" s="102"/>
      <c r="W118" s="66"/>
    </row>
    <row r="119" spans="2:20" ht="12.7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83"/>
      <c r="T119" s="83"/>
    </row>
    <row r="120" spans="2:20" ht="12.7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83"/>
      <c r="T120" s="83"/>
    </row>
    <row r="121" spans="2:20" ht="15.75">
      <c r="B121" s="66"/>
      <c r="C121" s="66"/>
      <c r="D121" s="66"/>
      <c r="E121" s="66"/>
      <c r="F121" s="66"/>
      <c r="G121" s="66"/>
      <c r="H121" s="66"/>
      <c r="I121" s="66"/>
      <c r="J121" s="66"/>
      <c r="K121" s="74"/>
      <c r="L121" s="75" t="s">
        <v>162</v>
      </c>
      <c r="M121" s="70"/>
      <c r="N121" s="70"/>
      <c r="O121" s="70"/>
      <c r="P121" s="70"/>
      <c r="Q121" s="70"/>
      <c r="R121" s="70" t="s">
        <v>163</v>
      </c>
      <c r="S121" s="83"/>
      <c r="T121" s="83"/>
    </row>
    <row r="122" spans="2:23" ht="15.75">
      <c r="B122" s="66"/>
      <c r="C122" s="66"/>
      <c r="D122" s="66"/>
      <c r="E122" s="66"/>
      <c r="F122" s="66"/>
      <c r="G122" s="66"/>
      <c r="H122" s="66"/>
      <c r="I122" s="66"/>
      <c r="J122" s="66"/>
      <c r="K122" s="74"/>
      <c r="L122" s="76"/>
      <c r="M122" s="70" t="s">
        <v>156</v>
      </c>
      <c r="N122" s="70"/>
      <c r="O122" s="70"/>
      <c r="P122" s="77"/>
      <c r="Q122" s="70"/>
      <c r="S122" s="83"/>
      <c r="T122" s="83"/>
      <c r="U122" s="83"/>
      <c r="V122" s="102"/>
      <c r="W122" s="66"/>
    </row>
    <row r="123" spans="2:23" ht="12.7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45"/>
      <c r="M123" s="45"/>
      <c r="N123" s="45"/>
      <c r="O123" s="45"/>
      <c r="P123" s="45"/>
      <c r="Q123" s="45"/>
      <c r="R123" s="66"/>
      <c r="S123" s="83"/>
      <c r="T123" s="83"/>
      <c r="U123" s="83"/>
      <c r="V123" s="102"/>
      <c r="W123" s="66"/>
    </row>
    <row r="124" spans="2:23" ht="12.7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45"/>
      <c r="M124" s="45"/>
      <c r="N124" s="45"/>
      <c r="O124" s="45"/>
      <c r="P124" s="45"/>
      <c r="Q124" s="45"/>
      <c r="R124" s="66"/>
      <c r="S124" s="83"/>
      <c r="T124" s="83"/>
      <c r="U124" s="102"/>
      <c r="V124" s="102"/>
      <c r="W124" s="66"/>
    </row>
    <row r="125" spans="2:24" ht="12.7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83"/>
      <c r="T125" s="83"/>
      <c r="W125" s="66"/>
      <c r="X125" s="45"/>
    </row>
    <row r="126" spans="5:25" ht="12.75"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83"/>
      <c r="T126" s="83"/>
      <c r="U126" s="83"/>
      <c r="V126" s="102"/>
      <c r="W126" s="66"/>
      <c r="X126" s="45"/>
      <c r="Y126" s="45"/>
    </row>
    <row r="127" spans="5:25" ht="12.75"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83"/>
      <c r="T127" s="83"/>
      <c r="U127" s="83"/>
      <c r="X127" s="45"/>
      <c r="Y127" s="45"/>
    </row>
    <row r="128" spans="5:25" ht="12.75"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83"/>
      <c r="T128" s="83"/>
      <c r="X128" s="45"/>
      <c r="Y128" s="45"/>
    </row>
    <row r="129" spans="5:25" ht="12.75"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83"/>
      <c r="T129" s="83"/>
      <c r="X129" s="45"/>
      <c r="Y129" s="45"/>
    </row>
    <row r="130" spans="5:25" ht="12.75"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83"/>
      <c r="T130" s="83"/>
      <c r="X130" s="45"/>
      <c r="Y130" s="45"/>
    </row>
    <row r="131" spans="5:25" ht="12.75"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83"/>
      <c r="T131" s="83"/>
      <c r="U131" s="83"/>
      <c r="V131" s="102"/>
      <c r="W131" s="66"/>
      <c r="X131" s="45"/>
      <c r="Y131" s="45"/>
    </row>
    <row r="132" spans="5:25" ht="12.75"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83"/>
      <c r="T132" s="83"/>
      <c r="U132" s="83"/>
      <c r="V132" s="102"/>
      <c r="W132" s="66"/>
      <c r="X132" s="45"/>
      <c r="Y132" s="45"/>
    </row>
    <row r="133" spans="5:25" ht="12.75"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83"/>
      <c r="T133" s="83"/>
      <c r="U133" s="83"/>
      <c r="V133" s="102"/>
      <c r="W133" s="66"/>
      <c r="X133" s="45"/>
      <c r="Y133" s="45"/>
    </row>
    <row r="134" spans="5:25" ht="12.75"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83"/>
      <c r="T134" s="83"/>
      <c r="U134" s="83"/>
      <c r="V134" s="102"/>
      <c r="W134" s="66"/>
      <c r="X134" s="45"/>
      <c r="Y134" s="45"/>
    </row>
    <row r="135" spans="5:25" ht="12.75"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83"/>
      <c r="T135" s="83"/>
      <c r="U135" s="83"/>
      <c r="V135" s="102"/>
      <c r="W135" s="66"/>
      <c r="X135" s="45"/>
      <c r="Y135" s="45"/>
    </row>
    <row r="136" spans="5:25" ht="12.75"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83"/>
      <c r="T136" s="83"/>
      <c r="U136" s="83"/>
      <c r="V136" s="102"/>
      <c r="W136" s="66"/>
      <c r="X136" s="45"/>
      <c r="Y136" s="45"/>
    </row>
    <row r="137" spans="5:25" ht="12.75"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83"/>
      <c r="T137" s="83"/>
      <c r="U137" s="83"/>
      <c r="V137" s="102"/>
      <c r="W137" s="66"/>
      <c r="X137" s="45"/>
      <c r="Y137" s="45"/>
    </row>
    <row r="138" spans="5:25" ht="12.75"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83"/>
      <c r="T138" s="83"/>
      <c r="U138" s="83"/>
      <c r="V138" s="102"/>
      <c r="W138" s="66"/>
      <c r="X138" s="45"/>
      <c r="Y138" s="45"/>
    </row>
    <row r="139" spans="5:25" ht="12.75"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83"/>
      <c r="T139" s="83"/>
      <c r="U139" s="83"/>
      <c r="V139" s="102"/>
      <c r="W139" s="66"/>
      <c r="X139" s="45"/>
      <c r="Y139" s="45"/>
    </row>
    <row r="140" spans="5:25" ht="12.75"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83"/>
      <c r="T140" s="83"/>
      <c r="U140" s="83"/>
      <c r="V140" s="102"/>
      <c r="W140" s="66"/>
      <c r="X140" s="45"/>
      <c r="Y140" s="45"/>
    </row>
    <row r="141" spans="5:25" ht="12.75"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83"/>
      <c r="T141" s="83"/>
      <c r="U141" s="83"/>
      <c r="V141" s="102"/>
      <c r="W141" s="66"/>
      <c r="X141" s="45"/>
      <c r="Y141" s="45"/>
    </row>
    <row r="142" spans="19:25" ht="12.75">
      <c r="S142" s="83"/>
      <c r="T142" s="83"/>
      <c r="Y142" s="45"/>
    </row>
    <row r="143" spans="19:25" ht="12.75">
      <c r="S143" s="83"/>
      <c r="T143" s="83"/>
      <c r="Y143" s="45"/>
    </row>
    <row r="144" spans="19:25" ht="12.75">
      <c r="S144" s="83"/>
      <c r="T144" s="83"/>
      <c r="Y144" s="45"/>
    </row>
    <row r="145" spans="19:25" ht="12.75">
      <c r="S145" s="83"/>
      <c r="T145" s="83"/>
      <c r="U145" s="83"/>
      <c r="V145" s="102"/>
      <c r="W145" s="66"/>
      <c r="X145" s="45"/>
      <c r="Y145" s="45"/>
    </row>
    <row r="146" spans="19:25" ht="12.75">
      <c r="S146" s="83"/>
      <c r="T146" s="83"/>
      <c r="U146" s="83"/>
      <c r="V146" s="102"/>
      <c r="W146" s="66"/>
      <c r="X146" s="45"/>
      <c r="Y146" s="45"/>
    </row>
    <row r="147" spans="19:25" ht="12.75">
      <c r="S147" s="83"/>
      <c r="T147" s="83"/>
      <c r="U147" s="83"/>
      <c r="V147" s="102"/>
      <c r="W147" s="66"/>
      <c r="X147" s="45"/>
      <c r="Y147" s="45"/>
    </row>
    <row r="148" spans="19:25" ht="12.75">
      <c r="S148" s="83"/>
      <c r="T148" s="83"/>
      <c r="U148" s="83"/>
      <c r="V148" s="102"/>
      <c r="W148" s="66"/>
      <c r="X148" s="45"/>
      <c r="Y148" s="45"/>
    </row>
    <row r="149" spans="19:25" ht="12.75">
      <c r="S149" s="83"/>
      <c r="T149" s="83"/>
      <c r="U149" s="83"/>
      <c r="V149" s="102"/>
      <c r="W149" s="66"/>
      <c r="X149" s="45"/>
      <c r="Y149" s="45"/>
    </row>
    <row r="150" spans="19:25" ht="12.75">
      <c r="S150" s="83"/>
      <c r="T150" s="83"/>
      <c r="U150" s="83"/>
      <c r="V150" s="102"/>
      <c r="W150" s="66"/>
      <c r="X150" s="45"/>
      <c r="Y150" s="45"/>
    </row>
    <row r="151" spans="19:25" ht="12.75">
      <c r="S151" s="83"/>
      <c r="T151" s="83"/>
      <c r="U151" s="83"/>
      <c r="V151" s="102"/>
      <c r="W151" s="66"/>
      <c r="X151" s="45"/>
      <c r="Y151" s="45"/>
    </row>
    <row r="152" spans="19:25" ht="12.75">
      <c r="S152" s="83"/>
      <c r="T152" s="83"/>
      <c r="U152" s="83"/>
      <c r="V152" s="102"/>
      <c r="W152" s="66"/>
      <c r="X152" s="45"/>
      <c r="Y152" s="45"/>
    </row>
    <row r="153" spans="19:25" ht="12.75">
      <c r="S153" s="83"/>
      <c r="T153" s="83"/>
      <c r="U153" s="83"/>
      <c r="V153" s="102"/>
      <c r="W153" s="66"/>
      <c r="X153" s="45"/>
      <c r="Y153" s="45"/>
    </row>
    <row r="154" spans="19:25" ht="12.75">
      <c r="S154" s="83"/>
      <c r="T154" s="83"/>
      <c r="U154" s="83"/>
      <c r="V154" s="102"/>
      <c r="W154" s="66"/>
      <c r="X154" s="45"/>
      <c r="Y154" s="45"/>
    </row>
    <row r="155" spans="19:25" ht="12.75">
      <c r="S155" s="83"/>
      <c r="T155" s="83"/>
      <c r="U155" s="83"/>
      <c r="V155" s="102"/>
      <c r="W155" s="66"/>
      <c r="X155" s="45"/>
      <c r="Y155" s="45"/>
    </row>
    <row r="156" spans="19:25" ht="12.75">
      <c r="S156" s="83"/>
      <c r="T156" s="83"/>
      <c r="U156" s="83"/>
      <c r="V156" s="102"/>
      <c r="W156" s="66"/>
      <c r="X156" s="45"/>
      <c r="Y156" s="45"/>
    </row>
    <row r="157" spans="19:25" ht="12.75">
      <c r="S157" s="83"/>
      <c r="T157" s="83"/>
      <c r="U157" s="83"/>
      <c r="V157" s="102"/>
      <c r="W157" s="66"/>
      <c r="X157" s="45"/>
      <c r="Y157" s="45"/>
    </row>
    <row r="158" spans="19:25" ht="12.75">
      <c r="S158" s="83"/>
      <c r="T158" s="83"/>
      <c r="U158" s="83"/>
      <c r="V158" s="102"/>
      <c r="W158" s="66"/>
      <c r="X158" s="45"/>
      <c r="Y158" s="45"/>
    </row>
    <row r="159" spans="19:25" ht="12.75">
      <c r="S159" s="83"/>
      <c r="T159" s="83"/>
      <c r="U159" s="83"/>
      <c r="V159" s="102"/>
      <c r="W159" s="66"/>
      <c r="X159" s="45"/>
      <c r="Y159" s="45"/>
    </row>
    <row r="160" spans="19:25" ht="12.75">
      <c r="S160" s="83"/>
      <c r="T160" s="83"/>
      <c r="U160" s="83"/>
      <c r="V160" s="102"/>
      <c r="W160" s="66"/>
      <c r="X160" s="45"/>
      <c r="Y160" s="45"/>
    </row>
    <row r="161" spans="19:25" ht="12.75">
      <c r="S161" s="83"/>
      <c r="T161" s="83"/>
      <c r="U161" s="83"/>
      <c r="V161" s="102"/>
      <c r="W161" s="66"/>
      <c r="X161" s="45"/>
      <c r="Y161" s="45"/>
    </row>
    <row r="162" spans="19:25" ht="12.75">
      <c r="S162" s="83"/>
      <c r="T162" s="83"/>
      <c r="U162" s="83"/>
      <c r="V162" s="102"/>
      <c r="W162" s="66"/>
      <c r="X162" s="45"/>
      <c r="Y162" s="45"/>
    </row>
    <row r="163" spans="19:25" ht="12.75">
      <c r="S163" s="83"/>
      <c r="T163" s="83"/>
      <c r="U163" s="83"/>
      <c r="V163" s="102"/>
      <c r="W163" s="66"/>
      <c r="X163" s="45"/>
      <c r="Y163" s="45"/>
    </row>
    <row r="164" spans="19:25" ht="12.75">
      <c r="S164" s="83"/>
      <c r="T164" s="83"/>
      <c r="U164" s="83"/>
      <c r="V164" s="102"/>
      <c r="W164" s="66"/>
      <c r="X164" s="45"/>
      <c r="Y164" s="45"/>
    </row>
    <row r="165" spans="19:25" ht="12.75">
      <c r="S165" s="83"/>
      <c r="T165" s="83"/>
      <c r="U165" s="83"/>
      <c r="V165" s="102"/>
      <c r="W165" s="66"/>
      <c r="X165" s="45"/>
      <c r="Y165" s="45"/>
    </row>
    <row r="166" spans="19:25" ht="12.75">
      <c r="S166" s="83"/>
      <c r="T166" s="83"/>
      <c r="U166" s="83"/>
      <c r="V166" s="102"/>
      <c r="W166" s="66"/>
      <c r="X166" s="45"/>
      <c r="Y166" s="45"/>
    </row>
    <row r="167" spans="19:25" ht="12.75">
      <c r="S167" s="83"/>
      <c r="T167" s="83"/>
      <c r="U167" s="83"/>
      <c r="V167" s="102"/>
      <c r="W167" s="66"/>
      <c r="X167" s="45"/>
      <c r="Y167" s="45"/>
    </row>
    <row r="168" spans="19:25" ht="12.75">
      <c r="S168" s="83"/>
      <c r="T168" s="83"/>
      <c r="U168" s="83"/>
      <c r="V168" s="102"/>
      <c r="W168" s="66"/>
      <c r="X168" s="45"/>
      <c r="Y168" s="45"/>
    </row>
    <row r="169" spans="19:25" ht="12.75">
      <c r="S169" s="83"/>
      <c r="T169" s="83"/>
      <c r="U169" s="83"/>
      <c r="V169" s="102"/>
      <c r="W169" s="66"/>
      <c r="X169" s="45"/>
      <c r="Y169" s="45"/>
    </row>
    <row r="170" spans="19:25" ht="12.75">
      <c r="S170" s="83"/>
      <c r="T170" s="83"/>
      <c r="U170" s="83"/>
      <c r="V170" s="102"/>
      <c r="W170" s="66"/>
      <c r="X170" s="45"/>
      <c r="Y170" s="45"/>
    </row>
    <row r="171" spans="19:25" ht="12.75">
      <c r="S171" s="83"/>
      <c r="T171" s="83"/>
      <c r="U171" s="83"/>
      <c r="V171" s="102"/>
      <c r="W171" s="66"/>
      <c r="X171" s="45"/>
      <c r="Y171" s="45"/>
    </row>
    <row r="172" spans="19:25" ht="12.75">
      <c r="S172" s="83"/>
      <c r="T172" s="83"/>
      <c r="U172" s="83"/>
      <c r="V172" s="102"/>
      <c r="W172" s="66"/>
      <c r="X172" s="45"/>
      <c r="Y172" s="45"/>
    </row>
    <row r="173" spans="19:25" ht="12.75">
      <c r="S173" s="83"/>
      <c r="T173" s="83"/>
      <c r="U173" s="83"/>
      <c r="V173" s="102"/>
      <c r="W173" s="66"/>
      <c r="X173" s="45"/>
      <c r="Y173" s="45"/>
    </row>
    <row r="174" spans="19:25" ht="12.75">
      <c r="S174" s="83"/>
      <c r="T174" s="83"/>
      <c r="U174" s="83"/>
      <c r="V174" s="102"/>
      <c r="W174" s="66"/>
      <c r="X174" s="45"/>
      <c r="Y174" s="45"/>
    </row>
    <row r="175" spans="19:25" ht="12.75">
      <c r="S175" s="83"/>
      <c r="T175" s="83"/>
      <c r="U175" s="83"/>
      <c r="V175" s="102"/>
      <c r="W175" s="66"/>
      <c r="X175" s="45"/>
      <c r="Y175" s="45"/>
    </row>
    <row r="176" spans="19:25" ht="12.75">
      <c r="S176" s="83"/>
      <c r="T176" s="83"/>
      <c r="U176" s="83"/>
      <c r="V176" s="102"/>
      <c r="W176" s="66"/>
      <c r="X176" s="45"/>
      <c r="Y176" s="45"/>
    </row>
    <row r="177" spans="19:25" ht="12.75">
      <c r="S177" s="83"/>
      <c r="T177" s="83"/>
      <c r="U177" s="83"/>
      <c r="V177" s="102"/>
      <c r="W177" s="66"/>
      <c r="X177" s="45"/>
      <c r="Y177" s="45"/>
    </row>
    <row r="178" spans="19:25" ht="12.75">
      <c r="S178" s="83"/>
      <c r="T178" s="83"/>
      <c r="U178" s="83"/>
      <c r="V178" s="102"/>
      <c r="W178" s="66"/>
      <c r="X178" s="45"/>
      <c r="Y178" s="45"/>
    </row>
    <row r="179" spans="19:25" ht="12.75">
      <c r="S179" s="83"/>
      <c r="T179" s="83"/>
      <c r="U179" s="83"/>
      <c r="V179" s="102"/>
      <c r="W179" s="66"/>
      <c r="X179" s="45"/>
      <c r="Y179" s="45"/>
    </row>
    <row r="180" spans="19:25" ht="12.75">
      <c r="S180" s="83"/>
      <c r="T180" s="83"/>
      <c r="U180" s="83"/>
      <c r="V180" s="102"/>
      <c r="W180" s="66"/>
      <c r="X180" s="45"/>
      <c r="Y180" s="45"/>
    </row>
    <row r="181" spans="19:25" ht="12.75">
      <c r="S181" s="83"/>
      <c r="T181" s="83"/>
      <c r="U181" s="83"/>
      <c r="V181" s="102"/>
      <c r="W181" s="66"/>
      <c r="X181" s="45"/>
      <c r="Y181" s="45"/>
    </row>
    <row r="182" spans="19:25" ht="12.75">
      <c r="S182" s="83"/>
      <c r="T182" s="83"/>
      <c r="U182" s="83"/>
      <c r="V182" s="102"/>
      <c r="W182" s="66"/>
      <c r="X182" s="45"/>
      <c r="Y182" s="45"/>
    </row>
    <row r="183" spans="19:25" ht="12.75">
      <c r="S183" s="83"/>
      <c r="T183" s="83"/>
      <c r="U183" s="83"/>
      <c r="V183" s="102"/>
      <c r="W183" s="66"/>
      <c r="X183" s="45"/>
      <c r="Y183" s="45"/>
    </row>
    <row r="184" spans="19:25" ht="12.75">
      <c r="S184" s="83"/>
      <c r="T184" s="83"/>
      <c r="U184" s="83"/>
      <c r="V184" s="102"/>
      <c r="W184" s="66"/>
      <c r="X184" s="45"/>
      <c r="Y184" s="45"/>
    </row>
    <row r="185" spans="19:25" ht="12.75">
      <c r="S185" s="83"/>
      <c r="T185" s="83"/>
      <c r="U185" s="83"/>
      <c r="V185" s="102"/>
      <c r="W185" s="66"/>
      <c r="X185" s="45"/>
      <c r="Y185" s="45"/>
    </row>
    <row r="186" spans="19:25" ht="12.75">
      <c r="S186" s="83"/>
      <c r="T186" s="83"/>
      <c r="U186" s="83"/>
      <c r="V186" s="102"/>
      <c r="W186" s="66"/>
      <c r="X186" s="45"/>
      <c r="Y186" s="45"/>
    </row>
    <row r="187" spans="19:25" ht="12.75">
      <c r="S187" s="83"/>
      <c r="T187" s="83"/>
      <c r="U187" s="83"/>
      <c r="V187" s="102"/>
      <c r="W187" s="66"/>
      <c r="X187" s="45"/>
      <c r="Y187" s="45"/>
    </row>
    <row r="188" spans="19:25" ht="12.75">
      <c r="S188" s="83"/>
      <c r="T188" s="83"/>
      <c r="U188" s="83"/>
      <c r="V188" s="102"/>
      <c r="W188" s="66"/>
      <c r="X188" s="45"/>
      <c r="Y188" s="45"/>
    </row>
    <row r="189" spans="19:25" ht="12.75">
      <c r="S189" s="83"/>
      <c r="T189" s="83"/>
      <c r="U189" s="83"/>
      <c r="V189" s="102"/>
      <c r="W189" s="66"/>
      <c r="X189" s="45"/>
      <c r="Y189" s="45"/>
    </row>
    <row r="190" spans="19:25" ht="12.75">
      <c r="S190" s="83"/>
      <c r="T190" s="83"/>
      <c r="U190" s="83"/>
      <c r="V190" s="102"/>
      <c r="W190" s="66"/>
      <c r="X190" s="45"/>
      <c r="Y190" s="45"/>
    </row>
    <row r="191" spans="19:25" ht="12.75">
      <c r="S191" s="83"/>
      <c r="T191" s="83"/>
      <c r="U191" s="83"/>
      <c r="V191" s="102"/>
      <c r="W191" s="66"/>
      <c r="X191" s="45"/>
      <c r="Y191" s="45"/>
    </row>
    <row r="192" spans="19:25" ht="12.75">
      <c r="S192" s="83"/>
      <c r="T192" s="83"/>
      <c r="U192" s="83"/>
      <c r="V192" s="102"/>
      <c r="W192" s="66"/>
      <c r="X192" s="45"/>
      <c r="Y192" s="45"/>
    </row>
    <row r="193" spans="19:25" ht="12.75">
      <c r="S193" s="83"/>
      <c r="T193" s="83"/>
      <c r="U193" s="83"/>
      <c r="V193" s="102"/>
      <c r="W193" s="66"/>
      <c r="X193" s="45"/>
      <c r="Y193" s="45"/>
    </row>
    <row r="194" spans="19:25" ht="12.75">
      <c r="S194" s="83"/>
      <c r="T194" s="83"/>
      <c r="U194" s="83"/>
      <c r="V194" s="102"/>
      <c r="W194" s="66"/>
      <c r="X194" s="45"/>
      <c r="Y194" s="45"/>
    </row>
    <row r="195" spans="19:25" ht="12.75">
      <c r="S195" s="83"/>
      <c r="T195" s="83"/>
      <c r="U195" s="83"/>
      <c r="V195" s="102"/>
      <c r="W195" s="66"/>
      <c r="X195" s="45"/>
      <c r="Y195" s="45"/>
    </row>
    <row r="196" spans="19:25" ht="12.75">
      <c r="S196" s="83"/>
      <c r="T196" s="83"/>
      <c r="U196" s="83"/>
      <c r="V196" s="102"/>
      <c r="W196" s="66"/>
      <c r="X196" s="45"/>
      <c r="Y196" s="45"/>
    </row>
    <row r="197" spans="19:25" ht="12.75">
      <c r="S197" s="83"/>
      <c r="T197" s="83"/>
      <c r="U197" s="83"/>
      <c r="V197" s="102"/>
      <c r="W197" s="66"/>
      <c r="X197" s="45"/>
      <c r="Y197" s="45"/>
    </row>
    <row r="198" spans="19:25" ht="12.75">
      <c r="S198" s="83"/>
      <c r="T198" s="83"/>
      <c r="U198" s="83"/>
      <c r="V198" s="102"/>
      <c r="W198" s="66"/>
      <c r="X198" s="45"/>
      <c r="Y198" s="45"/>
    </row>
    <row r="199" spans="19:25" ht="12.75">
      <c r="S199" s="83"/>
      <c r="T199" s="83"/>
      <c r="U199" s="83"/>
      <c r="V199" s="102"/>
      <c r="W199" s="66"/>
      <c r="X199" s="45"/>
      <c r="Y199" s="45"/>
    </row>
    <row r="200" spans="19:25" ht="12.75">
      <c r="S200" s="83"/>
      <c r="T200" s="83"/>
      <c r="U200" s="83"/>
      <c r="V200" s="102"/>
      <c r="W200" s="66"/>
      <c r="X200" s="45"/>
      <c r="Y200" s="45"/>
    </row>
    <row r="201" spans="19:25" ht="12.75">
      <c r="S201" s="83"/>
      <c r="T201" s="83"/>
      <c r="U201" s="83"/>
      <c r="V201" s="102"/>
      <c r="W201" s="66"/>
      <c r="X201" s="45"/>
      <c r="Y201" s="45"/>
    </row>
    <row r="202" spans="19:25" ht="12.75">
      <c r="S202" s="83"/>
      <c r="T202" s="83"/>
      <c r="U202" s="83"/>
      <c r="V202" s="102"/>
      <c r="W202" s="66"/>
      <c r="X202" s="45"/>
      <c r="Y202" s="45"/>
    </row>
    <row r="203" spans="19:25" ht="12.75">
      <c r="S203" s="83"/>
      <c r="T203" s="83"/>
      <c r="U203" s="83"/>
      <c r="V203" s="102"/>
      <c r="W203" s="66"/>
      <c r="X203" s="45"/>
      <c r="Y203" s="45"/>
    </row>
    <row r="204" spans="19:25" ht="12.75">
      <c r="S204" s="83"/>
      <c r="T204" s="83"/>
      <c r="U204" s="83"/>
      <c r="V204" s="102"/>
      <c r="W204" s="66"/>
      <c r="X204" s="45"/>
      <c r="Y204" s="45"/>
    </row>
    <row r="205" spans="19:25" ht="12.75">
      <c r="S205" s="83"/>
      <c r="T205" s="83"/>
      <c r="U205" s="83"/>
      <c r="V205" s="102"/>
      <c r="W205" s="66"/>
      <c r="X205" s="45"/>
      <c r="Y205" s="45"/>
    </row>
    <row r="206" spans="19:25" ht="12.75">
      <c r="S206" s="83"/>
      <c r="T206" s="83"/>
      <c r="U206" s="83"/>
      <c r="V206" s="102"/>
      <c r="W206" s="66"/>
      <c r="X206" s="45"/>
      <c r="Y206" s="45"/>
    </row>
    <row r="207" spans="19:25" ht="12.75">
      <c r="S207" s="83"/>
      <c r="T207" s="83"/>
      <c r="U207" s="83"/>
      <c r="V207" s="102"/>
      <c r="W207" s="66"/>
      <c r="X207" s="45"/>
      <c r="Y207" s="45"/>
    </row>
    <row r="208" spans="19:25" ht="12.75">
      <c r="S208" s="83"/>
      <c r="T208" s="83"/>
      <c r="U208" s="83"/>
      <c r="V208" s="102"/>
      <c r="W208" s="66"/>
      <c r="X208" s="45"/>
      <c r="Y208" s="45"/>
    </row>
    <row r="209" spans="19:25" ht="12.75">
      <c r="S209" s="83"/>
      <c r="T209" s="83"/>
      <c r="U209" s="83"/>
      <c r="V209" s="102"/>
      <c r="W209" s="66"/>
      <c r="X209" s="45"/>
      <c r="Y209" s="45"/>
    </row>
    <row r="210" spans="19:25" ht="12.75">
      <c r="S210" s="83"/>
      <c r="T210" s="83"/>
      <c r="U210" s="83"/>
      <c r="V210" s="102"/>
      <c r="W210" s="66"/>
      <c r="X210" s="45"/>
      <c r="Y210" s="45"/>
    </row>
    <row r="211" spans="19:25" ht="12.75">
      <c r="S211" s="83"/>
      <c r="T211" s="83"/>
      <c r="U211" s="83"/>
      <c r="V211" s="102"/>
      <c r="W211" s="66"/>
      <c r="X211" s="45"/>
      <c r="Y211" s="45"/>
    </row>
    <row r="212" spans="19:25" ht="12.75">
      <c r="S212" s="83"/>
      <c r="T212" s="83"/>
      <c r="U212" s="83"/>
      <c r="V212" s="102"/>
      <c r="W212" s="66"/>
      <c r="X212" s="45"/>
      <c r="Y212" s="45"/>
    </row>
    <row r="213" spans="19:25" ht="12.75">
      <c r="S213" s="83"/>
      <c r="T213" s="83"/>
      <c r="U213" s="83"/>
      <c r="V213" s="102"/>
      <c r="W213" s="66"/>
      <c r="X213" s="45"/>
      <c r="Y213" s="45"/>
    </row>
    <row r="214" spans="19:25" ht="12.75">
      <c r="S214" s="83"/>
      <c r="T214" s="83"/>
      <c r="U214" s="83"/>
      <c r="V214" s="102"/>
      <c r="W214" s="66"/>
      <c r="X214" s="45"/>
      <c r="Y214" s="45"/>
    </row>
    <row r="215" spans="19:25" ht="12.75">
      <c r="S215" s="83"/>
      <c r="T215" s="83"/>
      <c r="U215" s="83"/>
      <c r="V215" s="102"/>
      <c r="W215" s="66"/>
      <c r="X215" s="45"/>
      <c r="Y215" s="45"/>
    </row>
    <row r="216" spans="19:25" ht="12.75">
      <c r="S216" s="83"/>
      <c r="T216" s="83"/>
      <c r="U216" s="83"/>
      <c r="V216" s="102"/>
      <c r="W216" s="66"/>
      <c r="X216" s="45"/>
      <c r="Y216" s="45"/>
    </row>
    <row r="217" spans="19:25" ht="12.75">
      <c r="S217" s="83"/>
      <c r="T217" s="83"/>
      <c r="U217" s="83"/>
      <c r="V217" s="102"/>
      <c r="W217" s="66"/>
      <c r="X217" s="45"/>
      <c r="Y217" s="45"/>
    </row>
    <row r="218" spans="19:25" ht="12.75">
      <c r="S218" s="83"/>
      <c r="T218" s="83"/>
      <c r="U218" s="83"/>
      <c r="V218" s="102"/>
      <c r="W218" s="66"/>
      <c r="X218" s="45"/>
      <c r="Y218" s="45"/>
    </row>
    <row r="219" spans="19:25" ht="12.75">
      <c r="S219" s="83"/>
      <c r="T219" s="83"/>
      <c r="U219" s="83"/>
      <c r="V219" s="102"/>
      <c r="W219" s="66"/>
      <c r="X219" s="45"/>
      <c r="Y219" s="45"/>
    </row>
    <row r="220" spans="19:25" ht="12.75">
      <c r="S220" s="83"/>
      <c r="T220" s="83"/>
      <c r="U220" s="83"/>
      <c r="V220" s="102"/>
      <c r="W220" s="66"/>
      <c r="X220" s="45"/>
      <c r="Y220" s="45"/>
    </row>
    <row r="221" spans="19:25" ht="12.75">
      <c r="S221" s="83"/>
      <c r="T221" s="83"/>
      <c r="U221" s="83"/>
      <c r="V221" s="102"/>
      <c r="W221" s="66"/>
      <c r="X221" s="45"/>
      <c r="Y221" s="45"/>
    </row>
    <row r="222" spans="19:25" ht="12.75">
      <c r="S222" s="83"/>
      <c r="T222" s="83"/>
      <c r="U222" s="83"/>
      <c r="V222" s="102"/>
      <c r="W222" s="66"/>
      <c r="X222" s="45"/>
      <c r="Y222" s="45"/>
    </row>
    <row r="223" spans="19:25" ht="12.75">
      <c r="S223" s="83"/>
      <c r="T223" s="83"/>
      <c r="U223" s="83"/>
      <c r="V223" s="102"/>
      <c r="W223" s="66"/>
      <c r="X223" s="45"/>
      <c r="Y223" s="45"/>
    </row>
    <row r="224" spans="19:25" ht="12.75">
      <c r="S224" s="83"/>
      <c r="T224" s="83"/>
      <c r="U224" s="83"/>
      <c r="V224" s="102"/>
      <c r="W224" s="66"/>
      <c r="X224" s="45"/>
      <c r="Y224" s="45"/>
    </row>
    <row r="225" spans="19:25" ht="12.75">
      <c r="S225" s="83"/>
      <c r="T225" s="83"/>
      <c r="U225" s="83"/>
      <c r="V225" s="102"/>
      <c r="W225" s="66"/>
      <c r="X225" s="45"/>
      <c r="Y225" s="45"/>
    </row>
    <row r="226" spans="19:25" ht="12.75">
      <c r="S226" s="83"/>
      <c r="T226" s="83"/>
      <c r="U226" s="83"/>
      <c r="V226" s="102"/>
      <c r="W226" s="66"/>
      <c r="X226" s="45"/>
      <c r="Y226" s="45"/>
    </row>
    <row r="227" spans="19:25" ht="12.75">
      <c r="S227" s="83"/>
      <c r="T227" s="83"/>
      <c r="U227" s="83"/>
      <c r="V227" s="102"/>
      <c r="W227" s="66"/>
      <c r="X227" s="45"/>
      <c r="Y227" s="45"/>
    </row>
    <row r="228" spans="19:25" ht="12.75">
      <c r="S228" s="83"/>
      <c r="T228" s="83"/>
      <c r="U228" s="83"/>
      <c r="V228" s="102"/>
      <c r="W228" s="66"/>
      <c r="X228" s="45"/>
      <c r="Y228" s="45"/>
    </row>
    <row r="229" spans="19:25" ht="12.75">
      <c r="S229" s="83"/>
      <c r="T229" s="83"/>
      <c r="U229" s="83"/>
      <c r="V229" s="102"/>
      <c r="W229" s="66"/>
      <c r="X229" s="45"/>
      <c r="Y229" s="45"/>
    </row>
    <row r="230" spans="19:25" ht="12.75">
      <c r="S230" s="83"/>
      <c r="T230" s="83"/>
      <c r="U230" s="83"/>
      <c r="V230" s="102"/>
      <c r="W230" s="66"/>
      <c r="X230" s="45"/>
      <c r="Y230" s="45"/>
    </row>
    <row r="231" spans="19:25" ht="12.75">
      <c r="S231" s="83"/>
      <c r="T231" s="83"/>
      <c r="U231" s="83"/>
      <c r="V231" s="102"/>
      <c r="W231" s="66"/>
      <c r="X231" s="45"/>
      <c r="Y231" s="45"/>
    </row>
    <row r="232" spans="19:25" ht="12.75">
      <c r="S232" s="83"/>
      <c r="T232" s="83"/>
      <c r="U232" s="83"/>
      <c r="V232" s="102"/>
      <c r="W232" s="66"/>
      <c r="X232" s="45"/>
      <c r="Y232" s="45"/>
    </row>
    <row r="233" spans="19:25" ht="12.75">
      <c r="S233" s="83"/>
      <c r="T233" s="83"/>
      <c r="U233" s="83"/>
      <c r="V233" s="102"/>
      <c r="W233" s="66"/>
      <c r="X233" s="45"/>
      <c r="Y233" s="45"/>
    </row>
    <row r="234" spans="19:25" ht="12.75">
      <c r="S234" s="83"/>
      <c r="T234" s="83"/>
      <c r="U234" s="83"/>
      <c r="V234" s="102"/>
      <c r="W234" s="66"/>
      <c r="X234" s="45"/>
      <c r="Y234" s="45"/>
    </row>
    <row r="235" spans="19:25" ht="12.75">
      <c r="S235" s="83"/>
      <c r="T235" s="83"/>
      <c r="U235" s="83"/>
      <c r="V235" s="102"/>
      <c r="W235" s="66"/>
      <c r="X235" s="45"/>
      <c r="Y235" s="45"/>
    </row>
    <row r="236" spans="19:25" ht="12.75">
      <c r="S236" s="83"/>
      <c r="T236" s="83"/>
      <c r="U236" s="83"/>
      <c r="V236" s="102"/>
      <c r="W236" s="66"/>
      <c r="X236" s="45"/>
      <c r="Y236" s="45"/>
    </row>
    <row r="237" spans="19:25" ht="12.75">
      <c r="S237" s="83"/>
      <c r="T237" s="83"/>
      <c r="U237" s="83"/>
      <c r="V237" s="102"/>
      <c r="W237" s="66"/>
      <c r="X237" s="45"/>
      <c r="Y237" s="45"/>
    </row>
    <row r="238" spans="19:25" ht="12.75">
      <c r="S238" s="83"/>
      <c r="T238" s="83"/>
      <c r="U238" s="83"/>
      <c r="V238" s="102"/>
      <c r="W238" s="66"/>
      <c r="X238" s="45"/>
      <c r="Y238" s="45"/>
    </row>
    <row r="239" spans="19:25" ht="12.75">
      <c r="S239" s="83"/>
      <c r="T239" s="83"/>
      <c r="U239" s="83"/>
      <c r="V239" s="102"/>
      <c r="W239" s="66"/>
      <c r="X239" s="45"/>
      <c r="Y239" s="45"/>
    </row>
    <row r="240" spans="19:25" ht="12.75">
      <c r="S240" s="83"/>
      <c r="T240" s="83"/>
      <c r="U240" s="83"/>
      <c r="V240" s="102"/>
      <c r="W240" s="66"/>
      <c r="X240" s="45"/>
      <c r="Y240" s="45"/>
    </row>
    <row r="241" spans="19:25" ht="12.75">
      <c r="S241" s="83"/>
      <c r="T241" s="83"/>
      <c r="U241" s="83"/>
      <c r="V241" s="102"/>
      <c r="W241" s="66"/>
      <c r="X241" s="45"/>
      <c r="Y241" s="45"/>
    </row>
    <row r="242" spans="19:25" ht="12.75">
      <c r="S242" s="83"/>
      <c r="T242" s="83"/>
      <c r="U242" s="83"/>
      <c r="V242" s="102"/>
      <c r="W242" s="66"/>
      <c r="X242" s="45"/>
      <c r="Y242" s="45"/>
    </row>
    <row r="243" spans="19:25" ht="12.75">
      <c r="S243" s="83"/>
      <c r="T243" s="83"/>
      <c r="U243" s="83"/>
      <c r="V243" s="102"/>
      <c r="W243" s="66"/>
      <c r="X243" s="45"/>
      <c r="Y243" s="45"/>
    </row>
    <row r="244" spans="19:25" ht="12.75">
      <c r="S244" s="83"/>
      <c r="T244" s="83"/>
      <c r="U244" s="83"/>
      <c r="V244" s="102"/>
      <c r="W244" s="66"/>
      <c r="X244" s="45"/>
      <c r="Y244" s="45"/>
    </row>
    <row r="245" spans="19:25" ht="12.75">
      <c r="S245" s="83"/>
      <c r="T245" s="83"/>
      <c r="U245" s="83"/>
      <c r="V245" s="102"/>
      <c r="W245" s="66"/>
      <c r="X245" s="45"/>
      <c r="Y245" s="45"/>
    </row>
    <row r="246" spans="19:25" ht="12.75">
      <c r="S246" s="83"/>
      <c r="T246" s="83"/>
      <c r="U246" s="83"/>
      <c r="V246" s="102"/>
      <c r="W246" s="66"/>
      <c r="X246" s="45"/>
      <c r="Y246" s="45"/>
    </row>
    <row r="247" spans="19:25" ht="12.75">
      <c r="S247" s="83"/>
      <c r="T247" s="83"/>
      <c r="U247" s="83"/>
      <c r="V247" s="102"/>
      <c r="W247" s="66"/>
      <c r="X247" s="45"/>
      <c r="Y247" s="45"/>
    </row>
    <row r="248" spans="19:25" ht="12.75">
      <c r="S248" s="83"/>
      <c r="T248" s="83"/>
      <c r="U248" s="83"/>
      <c r="V248" s="102"/>
      <c r="W248" s="66"/>
      <c r="X248" s="45"/>
      <c r="Y248" s="45"/>
    </row>
    <row r="249" spans="19:25" ht="12.75">
      <c r="S249" s="83"/>
      <c r="T249" s="83"/>
      <c r="U249" s="83"/>
      <c r="V249" s="102"/>
      <c r="W249" s="66"/>
      <c r="X249" s="45"/>
      <c r="Y249" s="45"/>
    </row>
    <row r="250" spans="19:25" ht="12.75">
      <c r="S250" s="83"/>
      <c r="T250" s="83"/>
      <c r="U250" s="83"/>
      <c r="V250" s="102"/>
      <c r="W250" s="66"/>
      <c r="X250" s="45"/>
      <c r="Y250" s="45"/>
    </row>
    <row r="251" spans="19:25" ht="12.75">
      <c r="S251" s="83"/>
      <c r="T251" s="83"/>
      <c r="U251" s="83"/>
      <c r="V251" s="102"/>
      <c r="W251" s="66"/>
      <c r="X251" s="45"/>
      <c r="Y251" s="45"/>
    </row>
    <row r="252" spans="19:25" ht="12.75">
      <c r="S252" s="83"/>
      <c r="T252" s="83"/>
      <c r="U252" s="83"/>
      <c r="V252" s="102"/>
      <c r="W252" s="66"/>
      <c r="X252" s="45"/>
      <c r="Y252" s="45"/>
    </row>
    <row r="253" spans="19:25" ht="12.75">
      <c r="S253" s="83"/>
      <c r="T253" s="83"/>
      <c r="U253" s="83"/>
      <c r="V253" s="102"/>
      <c r="W253" s="66"/>
      <c r="X253" s="45"/>
      <c r="Y253" s="45"/>
    </row>
    <row r="254" spans="19:25" ht="12.75">
      <c r="S254" s="83"/>
      <c r="T254" s="83"/>
      <c r="U254" s="83"/>
      <c r="V254" s="102"/>
      <c r="W254" s="66"/>
      <c r="X254" s="45"/>
      <c r="Y254" s="45"/>
    </row>
    <row r="255" spans="19:25" ht="12.75">
      <c r="S255" s="83"/>
      <c r="T255" s="83"/>
      <c r="U255" s="83"/>
      <c r="V255" s="102"/>
      <c r="W255" s="66"/>
      <c r="X255" s="45"/>
      <c r="Y255" s="45"/>
    </row>
    <row r="256" spans="19:25" ht="12.75">
      <c r="S256" s="83"/>
      <c r="T256" s="83"/>
      <c r="U256" s="83"/>
      <c r="V256" s="102"/>
      <c r="W256" s="66"/>
      <c r="X256" s="45"/>
      <c r="Y256" s="45"/>
    </row>
    <row r="257" spans="19:25" ht="12.75">
      <c r="S257" s="83"/>
      <c r="T257" s="83"/>
      <c r="U257" s="83"/>
      <c r="V257" s="102"/>
      <c r="W257" s="66"/>
      <c r="X257" s="45"/>
      <c r="Y257" s="45"/>
    </row>
    <row r="258" spans="19:25" ht="12.75">
      <c r="S258" s="83"/>
      <c r="T258" s="83"/>
      <c r="U258" s="83"/>
      <c r="V258" s="102"/>
      <c r="W258" s="66"/>
      <c r="X258" s="45"/>
      <c r="Y258" s="45"/>
    </row>
    <row r="259" spans="19:25" ht="12.75">
      <c r="S259" s="83"/>
      <c r="T259" s="83"/>
      <c r="U259" s="83"/>
      <c r="V259" s="102"/>
      <c r="W259" s="66"/>
      <c r="X259" s="45"/>
      <c r="Y259" s="45"/>
    </row>
    <row r="260" spans="19:25" ht="12.75">
      <c r="S260" s="83"/>
      <c r="T260" s="83"/>
      <c r="U260" s="83"/>
      <c r="V260" s="102"/>
      <c r="W260" s="66"/>
      <c r="X260" s="45"/>
      <c r="Y260" s="45"/>
    </row>
    <row r="261" spans="19:25" ht="12.75">
      <c r="S261" s="83"/>
      <c r="T261" s="83"/>
      <c r="U261" s="83"/>
      <c r="V261" s="102"/>
      <c r="W261" s="66"/>
      <c r="X261" s="45"/>
      <c r="Y261" s="45"/>
    </row>
    <row r="262" spans="19:25" ht="12.75">
      <c r="S262" s="83"/>
      <c r="T262" s="83"/>
      <c r="U262" s="83"/>
      <c r="V262" s="102"/>
      <c r="W262" s="66"/>
      <c r="X262" s="45"/>
      <c r="Y262" s="45"/>
    </row>
    <row r="263" spans="19:25" ht="12.75">
      <c r="S263" s="83"/>
      <c r="T263" s="83"/>
      <c r="U263" s="83"/>
      <c r="V263" s="102"/>
      <c r="W263" s="66"/>
      <c r="X263" s="45"/>
      <c r="Y263" s="45"/>
    </row>
    <row r="264" spans="19:25" ht="12.75">
      <c r="S264" s="83"/>
      <c r="T264" s="83"/>
      <c r="U264" s="83"/>
      <c r="V264" s="102"/>
      <c r="W264" s="66"/>
      <c r="X264" s="45"/>
      <c r="Y264" s="45"/>
    </row>
    <row r="265" spans="19:25" ht="12.75">
      <c r="S265" s="83"/>
      <c r="T265" s="83"/>
      <c r="U265" s="83"/>
      <c r="V265" s="102"/>
      <c r="W265" s="66"/>
      <c r="X265" s="45"/>
      <c r="Y265" s="45"/>
    </row>
    <row r="266" spans="19:25" ht="12.75">
      <c r="S266" s="83"/>
      <c r="T266" s="83"/>
      <c r="U266" s="83"/>
      <c r="V266" s="102"/>
      <c r="W266" s="66"/>
      <c r="X266" s="45"/>
      <c r="Y266" s="45"/>
    </row>
    <row r="267" spans="19:25" ht="12.75">
      <c r="S267" s="83"/>
      <c r="T267" s="83"/>
      <c r="U267" s="83"/>
      <c r="V267" s="102"/>
      <c r="W267" s="66"/>
      <c r="X267" s="45"/>
      <c r="Y267" s="45"/>
    </row>
    <row r="268" spans="19:25" ht="12.75">
      <c r="S268" s="83"/>
      <c r="T268" s="83"/>
      <c r="U268" s="83"/>
      <c r="V268" s="102"/>
      <c r="W268" s="66"/>
      <c r="X268" s="45"/>
      <c r="Y268" s="45"/>
    </row>
    <row r="269" spans="19:25" ht="12.75">
      <c r="S269" s="83"/>
      <c r="T269" s="83"/>
      <c r="U269" s="83"/>
      <c r="V269" s="102"/>
      <c r="W269" s="66"/>
      <c r="X269" s="45"/>
      <c r="Y269" s="45"/>
    </row>
    <row r="270" spans="19:25" ht="12.75">
      <c r="S270" s="83"/>
      <c r="T270" s="83"/>
      <c r="U270" s="83"/>
      <c r="V270" s="102"/>
      <c r="W270" s="66"/>
      <c r="X270" s="45"/>
      <c r="Y270" s="45"/>
    </row>
    <row r="271" spans="19:25" ht="12.75">
      <c r="S271" s="83"/>
      <c r="T271" s="83"/>
      <c r="U271" s="83"/>
      <c r="V271" s="102"/>
      <c r="W271" s="66"/>
      <c r="X271" s="45"/>
      <c r="Y271" s="45"/>
    </row>
    <row r="272" spans="19:25" ht="12.75">
      <c r="S272" s="83"/>
      <c r="T272" s="83"/>
      <c r="U272" s="83"/>
      <c r="V272" s="102"/>
      <c r="W272" s="66"/>
      <c r="X272" s="45"/>
      <c r="Y272" s="45"/>
    </row>
    <row r="273" spans="19:25" ht="12.75">
      <c r="S273" s="83"/>
      <c r="T273" s="83"/>
      <c r="U273" s="83"/>
      <c r="V273" s="102"/>
      <c r="W273" s="66"/>
      <c r="X273" s="45"/>
      <c r="Y273" s="45"/>
    </row>
    <row r="274" spans="19:25" ht="12.75">
      <c r="S274" s="83"/>
      <c r="T274" s="83"/>
      <c r="U274" s="83"/>
      <c r="V274" s="102"/>
      <c r="W274" s="66"/>
      <c r="X274" s="45"/>
      <c r="Y274" s="45"/>
    </row>
    <row r="275" spans="19:25" ht="12.75">
      <c r="S275" s="83"/>
      <c r="T275" s="83"/>
      <c r="U275" s="83"/>
      <c r="V275" s="102"/>
      <c r="W275" s="66"/>
      <c r="X275" s="45"/>
      <c r="Y275" s="45"/>
    </row>
    <row r="276" spans="19:25" ht="12.75">
      <c r="S276" s="83"/>
      <c r="T276" s="83"/>
      <c r="U276" s="83"/>
      <c r="V276" s="102"/>
      <c r="W276" s="66"/>
      <c r="X276" s="45"/>
      <c r="Y276" s="45"/>
    </row>
    <row r="277" spans="19:25" ht="12.75">
      <c r="S277" s="83"/>
      <c r="T277" s="83"/>
      <c r="U277" s="83"/>
      <c r="V277" s="102"/>
      <c r="W277" s="66"/>
      <c r="X277" s="45"/>
      <c r="Y277" s="45"/>
    </row>
    <row r="278" spans="19:25" ht="12.75">
      <c r="S278" s="83"/>
      <c r="T278" s="83"/>
      <c r="U278" s="83"/>
      <c r="V278" s="102"/>
      <c r="W278" s="66"/>
      <c r="X278" s="45"/>
      <c r="Y278" s="45"/>
    </row>
    <row r="279" spans="19:25" ht="12.75">
      <c r="S279" s="83"/>
      <c r="T279" s="83"/>
      <c r="U279" s="83"/>
      <c r="V279" s="102"/>
      <c r="W279" s="66"/>
      <c r="X279" s="45"/>
      <c r="Y279" s="45"/>
    </row>
    <row r="280" spans="19:25" ht="12.75">
      <c r="S280" s="83"/>
      <c r="T280" s="83"/>
      <c r="U280" s="83"/>
      <c r="V280" s="102"/>
      <c r="W280" s="66"/>
      <c r="X280" s="45"/>
      <c r="Y280" s="45"/>
    </row>
    <row r="281" spans="19:25" ht="12.75">
      <c r="S281" s="83"/>
      <c r="T281" s="83"/>
      <c r="U281" s="83"/>
      <c r="V281" s="102"/>
      <c r="W281" s="66"/>
      <c r="X281" s="45"/>
      <c r="Y281" s="45"/>
    </row>
    <row r="282" spans="19:25" ht="12.75">
      <c r="S282" s="83"/>
      <c r="T282" s="83"/>
      <c r="U282" s="83"/>
      <c r="V282" s="102"/>
      <c r="W282" s="66"/>
      <c r="X282" s="45"/>
      <c r="Y282" s="45"/>
    </row>
    <row r="283" spans="19:25" ht="12.75">
      <c r="S283" s="83"/>
      <c r="T283" s="83"/>
      <c r="U283" s="83"/>
      <c r="V283" s="102"/>
      <c r="W283" s="66"/>
      <c r="X283" s="45"/>
      <c r="Y283" s="45"/>
    </row>
    <row r="284" spans="19:25" ht="12.75">
      <c r="S284" s="83"/>
      <c r="T284" s="83"/>
      <c r="U284" s="83"/>
      <c r="V284" s="102"/>
      <c r="W284" s="66"/>
      <c r="X284" s="45"/>
      <c r="Y284" s="45"/>
    </row>
    <row r="285" spans="19:25" ht="12.75">
      <c r="S285" s="83"/>
      <c r="T285" s="83"/>
      <c r="U285" s="83"/>
      <c r="V285" s="102"/>
      <c r="W285" s="66"/>
      <c r="X285" s="45"/>
      <c r="Y285" s="45"/>
    </row>
    <row r="286" spans="19:25" ht="12.75">
      <c r="S286" s="83"/>
      <c r="T286" s="83"/>
      <c r="U286" s="83"/>
      <c r="V286" s="102"/>
      <c r="W286" s="66"/>
      <c r="X286" s="45"/>
      <c r="Y286" s="45"/>
    </row>
    <row r="287" spans="19:25" ht="12.75">
      <c r="S287" s="83"/>
      <c r="T287" s="83"/>
      <c r="U287" s="83"/>
      <c r="V287" s="102"/>
      <c r="W287" s="66"/>
      <c r="X287" s="45"/>
      <c r="Y287" s="45"/>
    </row>
    <row r="288" spans="19:25" ht="12.75">
      <c r="S288" s="83"/>
      <c r="T288" s="83"/>
      <c r="U288" s="83"/>
      <c r="V288" s="102"/>
      <c r="W288" s="66"/>
      <c r="X288" s="45"/>
      <c r="Y288" s="45"/>
    </row>
    <row r="289" spans="19:25" ht="12.75">
      <c r="S289" s="83"/>
      <c r="T289" s="83"/>
      <c r="U289" s="83"/>
      <c r="V289" s="102"/>
      <c r="W289" s="66"/>
      <c r="X289" s="45"/>
      <c r="Y289" s="45"/>
    </row>
    <row r="290" spans="19:25" ht="12.75">
      <c r="S290" s="83"/>
      <c r="T290" s="83"/>
      <c r="U290" s="83"/>
      <c r="V290" s="102"/>
      <c r="W290" s="66"/>
      <c r="X290" s="45"/>
      <c r="Y290" s="45"/>
    </row>
    <row r="291" spans="19:25" ht="12.75">
      <c r="S291" s="83"/>
      <c r="T291" s="83"/>
      <c r="U291" s="83"/>
      <c r="V291" s="102"/>
      <c r="W291" s="66"/>
      <c r="X291" s="45"/>
      <c r="Y291" s="45"/>
    </row>
    <row r="292" spans="19:25" ht="12.75">
      <c r="S292" s="83"/>
      <c r="T292" s="83"/>
      <c r="U292" s="83"/>
      <c r="V292" s="102"/>
      <c r="W292" s="66"/>
      <c r="X292" s="45"/>
      <c r="Y292" s="45"/>
    </row>
    <row r="293" spans="19:25" ht="12.75">
      <c r="S293" s="83"/>
      <c r="T293" s="83"/>
      <c r="U293" s="83"/>
      <c r="V293" s="102"/>
      <c r="W293" s="66"/>
      <c r="X293" s="45"/>
      <c r="Y293" s="45"/>
    </row>
    <row r="294" spans="19:25" ht="12.75">
      <c r="S294" s="83"/>
      <c r="T294" s="83"/>
      <c r="U294" s="83"/>
      <c r="V294" s="102"/>
      <c r="W294" s="66"/>
      <c r="X294" s="45"/>
      <c r="Y294" s="45"/>
    </row>
    <row r="295" spans="19:25" ht="12.75">
      <c r="S295" s="83"/>
      <c r="T295" s="83"/>
      <c r="U295" s="83"/>
      <c r="V295" s="102"/>
      <c r="W295" s="66"/>
      <c r="X295" s="45"/>
      <c r="Y295" s="45"/>
    </row>
    <row r="296" spans="19:25" ht="12.75">
      <c r="S296" s="83"/>
      <c r="T296" s="83"/>
      <c r="U296" s="83"/>
      <c r="V296" s="102"/>
      <c r="W296" s="66"/>
      <c r="X296" s="45"/>
      <c r="Y296" s="45"/>
    </row>
    <row r="297" spans="19:25" ht="12.75">
      <c r="S297" s="83"/>
      <c r="T297" s="83"/>
      <c r="U297" s="83"/>
      <c r="V297" s="102"/>
      <c r="W297" s="66"/>
      <c r="X297" s="45"/>
      <c r="Y297" s="45"/>
    </row>
    <row r="298" spans="19:25" ht="12.75">
      <c r="S298" s="83"/>
      <c r="T298" s="83"/>
      <c r="U298" s="83"/>
      <c r="V298" s="102"/>
      <c r="W298" s="66"/>
      <c r="X298" s="45"/>
      <c r="Y298" s="45"/>
    </row>
    <row r="299" spans="19:25" ht="12.75">
      <c r="S299" s="83"/>
      <c r="T299" s="83"/>
      <c r="U299" s="83"/>
      <c r="V299" s="102"/>
      <c r="W299" s="66"/>
      <c r="X299" s="45"/>
      <c r="Y299" s="45"/>
    </row>
    <row r="300" spans="19:25" ht="12.75">
      <c r="S300" s="83"/>
      <c r="T300" s="83"/>
      <c r="U300" s="83"/>
      <c r="V300" s="102"/>
      <c r="W300" s="66"/>
      <c r="X300" s="45"/>
      <c r="Y300" s="45"/>
    </row>
    <row r="301" spans="19:25" ht="12.75">
      <c r="S301" s="83"/>
      <c r="T301" s="83"/>
      <c r="U301" s="83"/>
      <c r="V301" s="102"/>
      <c r="W301" s="66"/>
      <c r="X301" s="45"/>
      <c r="Y301" s="45"/>
    </row>
    <row r="302" spans="19:25" ht="12.75">
      <c r="S302" s="83"/>
      <c r="T302" s="83"/>
      <c r="U302" s="83"/>
      <c r="V302" s="102"/>
      <c r="W302" s="66"/>
      <c r="X302" s="45"/>
      <c r="Y302" s="45"/>
    </row>
    <row r="303" spans="19:25" ht="12.75">
      <c r="S303" s="83"/>
      <c r="T303" s="83"/>
      <c r="U303" s="83"/>
      <c r="V303" s="102"/>
      <c r="W303" s="66"/>
      <c r="X303" s="45"/>
      <c r="Y303" s="45"/>
    </row>
    <row r="304" spans="19:25" ht="12.75">
      <c r="S304" s="83"/>
      <c r="T304" s="83"/>
      <c r="U304" s="83"/>
      <c r="V304" s="102"/>
      <c r="W304" s="66"/>
      <c r="X304" s="45"/>
      <c r="Y304" s="45"/>
    </row>
    <row r="305" spans="19:25" ht="12.75">
      <c r="S305" s="83"/>
      <c r="T305" s="83"/>
      <c r="U305" s="83"/>
      <c r="V305" s="102"/>
      <c r="W305" s="66"/>
      <c r="X305" s="45"/>
      <c r="Y305" s="45"/>
    </row>
    <row r="306" spans="19:25" ht="12.75">
      <c r="S306" s="83"/>
      <c r="T306" s="83"/>
      <c r="U306" s="83"/>
      <c r="V306" s="102"/>
      <c r="W306" s="66"/>
      <c r="X306" s="45"/>
      <c r="Y306" s="45"/>
    </row>
    <row r="307" spans="19:25" ht="12.75">
      <c r="S307" s="83"/>
      <c r="T307" s="83"/>
      <c r="U307" s="83"/>
      <c r="V307" s="102"/>
      <c r="W307" s="66"/>
      <c r="X307" s="45"/>
      <c r="Y307" s="45"/>
    </row>
    <row r="308" spans="19:25" ht="12.75">
      <c r="S308" s="83"/>
      <c r="T308" s="83"/>
      <c r="U308" s="83"/>
      <c r="V308" s="102"/>
      <c r="W308" s="66"/>
      <c r="X308" s="45"/>
      <c r="Y308" s="45"/>
    </row>
    <row r="309" spans="19:25" ht="12.75">
      <c r="S309" s="83"/>
      <c r="T309" s="83"/>
      <c r="U309" s="83"/>
      <c r="V309" s="102"/>
      <c r="W309" s="66"/>
      <c r="X309" s="45"/>
      <c r="Y309" s="45"/>
    </row>
    <row r="310" spans="19:25" ht="12.75">
      <c r="S310" s="83"/>
      <c r="T310" s="83"/>
      <c r="U310" s="83"/>
      <c r="V310" s="102"/>
      <c r="W310" s="66"/>
      <c r="X310" s="45"/>
      <c r="Y310" s="45"/>
    </row>
    <row r="311" spans="19:25" ht="12.75">
      <c r="S311" s="83"/>
      <c r="T311" s="83"/>
      <c r="U311" s="83"/>
      <c r="V311" s="102"/>
      <c r="W311" s="66"/>
      <c r="X311" s="45"/>
      <c r="Y311" s="45"/>
    </row>
    <row r="312" spans="19:25" ht="12.75">
      <c r="S312" s="83"/>
      <c r="T312" s="83"/>
      <c r="U312" s="83"/>
      <c r="V312" s="102"/>
      <c r="W312" s="66"/>
      <c r="X312" s="45"/>
      <c r="Y312" s="45"/>
    </row>
    <row r="313" spans="19:25" ht="12.75">
      <c r="S313" s="83"/>
      <c r="T313" s="83"/>
      <c r="U313" s="83"/>
      <c r="V313" s="102"/>
      <c r="W313" s="66"/>
      <c r="X313" s="45"/>
      <c r="Y313" s="45"/>
    </row>
    <row r="314" spans="19:25" ht="12.75">
      <c r="S314" s="83"/>
      <c r="T314" s="83"/>
      <c r="U314" s="83"/>
      <c r="V314" s="102"/>
      <c r="W314" s="66"/>
      <c r="X314" s="45"/>
      <c r="Y314" s="45"/>
    </row>
    <row r="315" spans="19:25" ht="12.75">
      <c r="S315" s="83"/>
      <c r="T315" s="83"/>
      <c r="U315" s="83"/>
      <c r="V315" s="102"/>
      <c r="W315" s="66"/>
      <c r="X315" s="45"/>
      <c r="Y315" s="45"/>
    </row>
    <row r="316" spans="19:25" ht="12.75">
      <c r="S316" s="83"/>
      <c r="T316" s="83"/>
      <c r="U316" s="83"/>
      <c r="V316" s="102"/>
      <c r="W316" s="66"/>
      <c r="X316" s="45"/>
      <c r="Y316" s="45"/>
    </row>
    <row r="317" spans="19:25" ht="12.75">
      <c r="S317" s="83"/>
      <c r="T317" s="83"/>
      <c r="U317" s="83"/>
      <c r="V317" s="102"/>
      <c r="W317" s="66"/>
      <c r="X317" s="45"/>
      <c r="Y317" s="45"/>
    </row>
    <row r="318" spans="19:25" ht="12.75">
      <c r="S318" s="83"/>
      <c r="T318" s="83"/>
      <c r="U318" s="83"/>
      <c r="V318" s="102"/>
      <c r="W318" s="66"/>
      <c r="X318" s="45"/>
      <c r="Y318" s="45"/>
    </row>
    <row r="319" spans="19:25" ht="12.75">
      <c r="S319" s="83"/>
      <c r="T319" s="83"/>
      <c r="U319" s="83"/>
      <c r="V319" s="102"/>
      <c r="W319" s="66"/>
      <c r="X319" s="45"/>
      <c r="Y319" s="45"/>
    </row>
    <row r="320" spans="19:25" ht="12.75">
      <c r="S320" s="83"/>
      <c r="T320" s="83"/>
      <c r="U320" s="83"/>
      <c r="V320" s="102"/>
      <c r="W320" s="66"/>
      <c r="X320" s="45"/>
      <c r="Y320" s="45"/>
    </row>
    <row r="321" spans="19:25" ht="12.75">
      <c r="S321" s="83"/>
      <c r="T321" s="83"/>
      <c r="U321" s="83"/>
      <c r="V321" s="102"/>
      <c r="W321" s="66"/>
      <c r="X321" s="45"/>
      <c r="Y321" s="45"/>
    </row>
    <row r="322" spans="19:25" ht="12.75">
      <c r="S322" s="83"/>
      <c r="T322" s="83"/>
      <c r="U322" s="83"/>
      <c r="V322" s="102"/>
      <c r="W322" s="66"/>
      <c r="X322" s="45"/>
      <c r="Y322" s="45"/>
    </row>
    <row r="323" spans="19:25" ht="12.75">
      <c r="S323" s="83"/>
      <c r="T323" s="83"/>
      <c r="U323" s="83"/>
      <c r="V323" s="102"/>
      <c r="W323" s="66"/>
      <c r="X323" s="45"/>
      <c r="Y323" s="45"/>
    </row>
    <row r="324" spans="19:25" ht="12.75">
      <c r="S324" s="83"/>
      <c r="T324" s="83"/>
      <c r="U324" s="83"/>
      <c r="V324" s="102"/>
      <c r="W324" s="66"/>
      <c r="X324" s="45"/>
      <c r="Y324" s="45"/>
    </row>
    <row r="325" spans="19:25" ht="12.75">
      <c r="S325" s="83"/>
      <c r="T325" s="83"/>
      <c r="U325" s="83"/>
      <c r="V325" s="102"/>
      <c r="W325" s="66"/>
      <c r="X325" s="45"/>
      <c r="Y325" s="45"/>
    </row>
    <row r="326" spans="19:25" ht="12.75">
      <c r="S326" s="83"/>
      <c r="T326" s="83"/>
      <c r="U326" s="83"/>
      <c r="V326" s="102"/>
      <c r="W326" s="66"/>
      <c r="X326" s="45"/>
      <c r="Y326" s="45"/>
    </row>
    <row r="327" spans="19:25" ht="12.75">
      <c r="S327" s="83"/>
      <c r="T327" s="83"/>
      <c r="U327" s="83"/>
      <c r="V327" s="102"/>
      <c r="W327" s="66"/>
      <c r="X327" s="45"/>
      <c r="Y327" s="45"/>
    </row>
    <row r="328" spans="19:25" ht="12.75">
      <c r="S328" s="83"/>
      <c r="T328" s="83"/>
      <c r="U328" s="83"/>
      <c r="V328" s="102"/>
      <c r="W328" s="66"/>
      <c r="X328" s="45"/>
      <c r="Y328" s="45"/>
    </row>
    <row r="329" spans="19:25" ht="12.75">
      <c r="S329" s="83"/>
      <c r="T329" s="83"/>
      <c r="U329" s="83"/>
      <c r="V329" s="102"/>
      <c r="W329" s="66"/>
      <c r="X329" s="45"/>
      <c r="Y329" s="45"/>
    </row>
    <row r="330" spans="19:25" ht="12.75">
      <c r="S330" s="83"/>
      <c r="T330" s="83"/>
      <c r="U330" s="83"/>
      <c r="V330" s="102"/>
      <c r="W330" s="66"/>
      <c r="X330" s="45"/>
      <c r="Y330" s="45"/>
    </row>
    <row r="331" spans="19:25" ht="12.75">
      <c r="S331" s="83"/>
      <c r="T331" s="83"/>
      <c r="U331" s="83"/>
      <c r="V331" s="102"/>
      <c r="W331" s="66"/>
      <c r="X331" s="45"/>
      <c r="Y331" s="45"/>
    </row>
    <row r="332" spans="19:25" ht="12.75">
      <c r="S332" s="83"/>
      <c r="T332" s="83"/>
      <c r="U332" s="83"/>
      <c r="V332" s="102"/>
      <c r="W332" s="66"/>
      <c r="X332" s="45"/>
      <c r="Y332" s="45"/>
    </row>
    <row r="333" spans="19:25" ht="12.75">
      <c r="S333" s="83"/>
      <c r="T333" s="83"/>
      <c r="U333" s="83"/>
      <c r="V333" s="102"/>
      <c r="W333" s="66"/>
      <c r="X333" s="45"/>
      <c r="Y333" s="45"/>
    </row>
    <row r="334" spans="19:25" ht="12.75">
      <c r="S334" s="83"/>
      <c r="T334" s="83"/>
      <c r="U334" s="83"/>
      <c r="V334" s="102"/>
      <c r="W334" s="66"/>
      <c r="X334" s="45"/>
      <c r="Y334" s="45"/>
    </row>
    <row r="335" spans="19:25" ht="12.75">
      <c r="S335" s="83"/>
      <c r="T335" s="83"/>
      <c r="U335" s="83"/>
      <c r="V335" s="102"/>
      <c r="W335" s="66"/>
      <c r="X335" s="45"/>
      <c r="Y335" s="45"/>
    </row>
    <row r="336" spans="19:25" ht="12.75">
      <c r="S336" s="83"/>
      <c r="T336" s="83"/>
      <c r="U336" s="83"/>
      <c r="V336" s="102"/>
      <c r="W336" s="66"/>
      <c r="X336" s="45"/>
      <c r="Y336" s="45"/>
    </row>
    <row r="337" spans="19:25" ht="12.75">
      <c r="S337" s="83"/>
      <c r="T337" s="83"/>
      <c r="U337" s="83"/>
      <c r="V337" s="102"/>
      <c r="W337" s="66"/>
      <c r="X337" s="45"/>
      <c r="Y337" s="45"/>
    </row>
    <row r="338" spans="19:25" ht="12.75">
      <c r="S338" s="83"/>
      <c r="T338" s="83"/>
      <c r="U338" s="83"/>
      <c r="V338" s="102"/>
      <c r="W338" s="66"/>
      <c r="X338" s="45"/>
      <c r="Y338" s="45"/>
    </row>
    <row r="339" spans="19:25" ht="12.75">
      <c r="S339" s="83"/>
      <c r="T339" s="83"/>
      <c r="U339" s="83"/>
      <c r="V339" s="102"/>
      <c r="W339" s="66"/>
      <c r="X339" s="45"/>
      <c r="Y339" s="45"/>
    </row>
    <row r="340" spans="19:25" ht="12.75">
      <c r="S340" s="83"/>
      <c r="T340" s="83"/>
      <c r="U340" s="83"/>
      <c r="V340" s="102"/>
      <c r="W340" s="66"/>
      <c r="X340" s="45"/>
      <c r="Y340" s="45"/>
    </row>
    <row r="341" spans="19:25" ht="12.75">
      <c r="S341" s="83"/>
      <c r="T341" s="83"/>
      <c r="U341" s="83"/>
      <c r="V341" s="102"/>
      <c r="W341" s="66"/>
      <c r="X341" s="45"/>
      <c r="Y341" s="45"/>
    </row>
    <row r="342" spans="19:25" ht="12.75">
      <c r="S342" s="83"/>
      <c r="T342" s="83"/>
      <c r="U342" s="83"/>
      <c r="V342" s="102"/>
      <c r="W342" s="66"/>
      <c r="X342" s="45"/>
      <c r="Y342" s="45"/>
    </row>
    <row r="343" spans="19:25" ht="12.75">
      <c r="S343" s="83"/>
      <c r="T343" s="83"/>
      <c r="U343" s="83"/>
      <c r="V343" s="102"/>
      <c r="W343" s="66"/>
      <c r="X343" s="45"/>
      <c r="Y343" s="45"/>
    </row>
    <row r="344" spans="19:25" ht="12.75">
      <c r="S344" s="83"/>
      <c r="T344" s="83"/>
      <c r="U344" s="83"/>
      <c r="V344" s="102"/>
      <c r="W344" s="66"/>
      <c r="X344" s="45"/>
      <c r="Y344" s="45"/>
    </row>
    <row r="345" spans="19:25" ht="12.75">
      <c r="S345" s="83"/>
      <c r="T345" s="83"/>
      <c r="U345" s="83"/>
      <c r="V345" s="102"/>
      <c r="W345" s="66"/>
      <c r="X345" s="45"/>
      <c r="Y345" s="45"/>
    </row>
    <row r="346" spans="19:25" ht="12.75">
      <c r="S346" s="83"/>
      <c r="T346" s="83"/>
      <c r="U346" s="83"/>
      <c r="V346" s="102"/>
      <c r="W346" s="66"/>
      <c r="X346" s="45"/>
      <c r="Y346" s="45"/>
    </row>
    <row r="347" spans="19:25" ht="12.75">
      <c r="S347" s="83"/>
      <c r="T347" s="83"/>
      <c r="U347" s="83"/>
      <c r="V347" s="102"/>
      <c r="W347" s="66"/>
      <c r="X347" s="45"/>
      <c r="Y347" s="45"/>
    </row>
    <row r="348" spans="19:25" ht="12.75">
      <c r="S348" s="83"/>
      <c r="T348" s="83"/>
      <c r="U348" s="83"/>
      <c r="V348" s="102"/>
      <c r="W348" s="66"/>
      <c r="X348" s="45"/>
      <c r="Y348" s="45"/>
    </row>
    <row r="349" spans="19:25" ht="12.75">
      <c r="S349" s="83"/>
      <c r="T349" s="83"/>
      <c r="U349" s="83"/>
      <c r="V349" s="102"/>
      <c r="W349" s="66"/>
      <c r="X349" s="45"/>
      <c r="Y349" s="45"/>
    </row>
    <row r="350" spans="19:25" ht="12.75">
      <c r="S350" s="83"/>
      <c r="T350" s="83"/>
      <c r="U350" s="83"/>
      <c r="V350" s="102"/>
      <c r="W350" s="66"/>
      <c r="X350" s="45"/>
      <c r="Y350" s="45"/>
    </row>
    <row r="351" spans="19:25" ht="12.75">
      <c r="S351" s="83"/>
      <c r="T351" s="83"/>
      <c r="U351" s="83"/>
      <c r="V351" s="102"/>
      <c r="W351" s="66"/>
      <c r="X351" s="45"/>
      <c r="Y351" s="45"/>
    </row>
    <row r="352" spans="19:25" ht="12.75">
      <c r="S352" s="83"/>
      <c r="T352" s="83"/>
      <c r="U352" s="83"/>
      <c r="V352" s="102"/>
      <c r="W352" s="66"/>
      <c r="X352" s="45"/>
      <c r="Y352" s="45"/>
    </row>
    <row r="353" spans="19:25" ht="12.75">
      <c r="S353" s="83"/>
      <c r="T353" s="83"/>
      <c r="U353" s="83"/>
      <c r="V353" s="102"/>
      <c r="W353" s="66"/>
      <c r="X353" s="45"/>
      <c r="Y353" s="45"/>
    </row>
    <row r="354" spans="19:25" ht="12.75">
      <c r="S354" s="83"/>
      <c r="T354" s="83"/>
      <c r="U354" s="83"/>
      <c r="V354" s="102"/>
      <c r="W354" s="66"/>
      <c r="X354" s="45"/>
      <c r="Y354" s="45"/>
    </row>
    <row r="355" spans="19:25" ht="12.75">
      <c r="S355" s="83"/>
      <c r="T355" s="83"/>
      <c r="U355" s="83"/>
      <c r="V355" s="102"/>
      <c r="W355" s="66"/>
      <c r="X355" s="45"/>
      <c r="Y355" s="45"/>
    </row>
    <row r="356" spans="19:25" ht="12.75">
      <c r="S356" s="83"/>
      <c r="T356" s="83"/>
      <c r="U356" s="83"/>
      <c r="V356" s="102"/>
      <c r="W356" s="66"/>
      <c r="X356" s="45"/>
      <c r="Y356" s="45"/>
    </row>
    <row r="357" spans="19:25" ht="12.75">
      <c r="S357" s="83"/>
      <c r="T357" s="83"/>
      <c r="U357" s="83"/>
      <c r="V357" s="102"/>
      <c r="W357" s="66"/>
      <c r="X357" s="45"/>
      <c r="Y357" s="45"/>
    </row>
    <row r="358" spans="19:25" ht="12.75">
      <c r="S358" s="83"/>
      <c r="T358" s="83"/>
      <c r="U358" s="83"/>
      <c r="V358" s="102"/>
      <c r="W358" s="66"/>
      <c r="X358" s="45"/>
      <c r="Y358" s="45"/>
    </row>
    <row r="359" spans="19:25" ht="12.75">
      <c r="S359" s="83"/>
      <c r="T359" s="83"/>
      <c r="U359" s="83"/>
      <c r="V359" s="102"/>
      <c r="W359" s="66"/>
      <c r="X359" s="45"/>
      <c r="Y359" s="45"/>
    </row>
    <row r="360" spans="19:25" ht="12.75">
      <c r="S360" s="83"/>
      <c r="T360" s="83"/>
      <c r="U360" s="83"/>
      <c r="V360" s="102"/>
      <c r="W360" s="66"/>
      <c r="X360" s="45"/>
      <c r="Y360" s="45"/>
    </row>
    <row r="361" spans="19:25" ht="12.75">
      <c r="S361" s="83"/>
      <c r="T361" s="83"/>
      <c r="U361" s="83"/>
      <c r="V361" s="102"/>
      <c r="W361" s="66"/>
      <c r="X361" s="45"/>
      <c r="Y361" s="45"/>
    </row>
    <row r="362" spans="19:25" ht="12.75">
      <c r="S362" s="83"/>
      <c r="T362" s="83"/>
      <c r="U362" s="83"/>
      <c r="V362" s="102"/>
      <c r="W362" s="66"/>
      <c r="X362" s="45"/>
      <c r="Y362" s="45"/>
    </row>
    <row r="363" spans="19:25" ht="12.75">
      <c r="S363" s="83"/>
      <c r="T363" s="83"/>
      <c r="U363" s="83"/>
      <c r="V363" s="102"/>
      <c r="W363" s="66"/>
      <c r="X363" s="45"/>
      <c r="Y363" s="45"/>
    </row>
    <row r="364" spans="19:25" ht="12.75">
      <c r="S364" s="83"/>
      <c r="T364" s="83"/>
      <c r="U364" s="83"/>
      <c r="V364" s="102"/>
      <c r="W364" s="66"/>
      <c r="X364" s="45"/>
      <c r="Y364" s="45"/>
    </row>
    <row r="365" spans="19:25" ht="12.75">
      <c r="S365" s="83"/>
      <c r="T365" s="83"/>
      <c r="U365" s="83"/>
      <c r="V365" s="102"/>
      <c r="W365" s="66"/>
      <c r="X365" s="45"/>
      <c r="Y365" s="45"/>
    </row>
    <row r="366" spans="19:25" ht="12.75">
      <c r="S366" s="83"/>
      <c r="T366" s="83"/>
      <c r="U366" s="83"/>
      <c r="V366" s="102"/>
      <c r="W366" s="66"/>
      <c r="X366" s="45"/>
      <c r="Y366" s="45"/>
    </row>
    <row r="367" spans="19:25" ht="12.75">
      <c r="S367" s="83"/>
      <c r="T367" s="83"/>
      <c r="U367" s="83"/>
      <c r="V367" s="102"/>
      <c r="W367" s="66"/>
      <c r="X367" s="45"/>
      <c r="Y367" s="45"/>
    </row>
    <row r="368" spans="19:25" ht="12.75">
      <c r="S368" s="83"/>
      <c r="T368" s="83"/>
      <c r="U368" s="83"/>
      <c r="V368" s="102"/>
      <c r="W368" s="66"/>
      <c r="X368" s="45"/>
      <c r="Y368" s="45"/>
    </row>
    <row r="369" spans="19:25" ht="12.75">
      <c r="S369" s="83"/>
      <c r="T369" s="83"/>
      <c r="U369" s="83"/>
      <c r="V369" s="102"/>
      <c r="W369" s="66"/>
      <c r="X369" s="45"/>
      <c r="Y369" s="45"/>
    </row>
    <row r="370" spans="19:25" ht="12.75">
      <c r="S370" s="83"/>
      <c r="T370" s="83"/>
      <c r="U370" s="83"/>
      <c r="V370" s="102"/>
      <c r="W370" s="66"/>
      <c r="X370" s="45"/>
      <c r="Y370" s="45"/>
    </row>
    <row r="371" spans="19:25" ht="12.75">
      <c r="S371" s="83"/>
      <c r="T371" s="83"/>
      <c r="U371" s="83"/>
      <c r="V371" s="102"/>
      <c r="W371" s="66"/>
      <c r="X371" s="45"/>
      <c r="Y371" s="45"/>
    </row>
    <row r="372" spans="19:25" ht="12.75">
      <c r="S372" s="83"/>
      <c r="T372" s="83"/>
      <c r="U372" s="83"/>
      <c r="V372" s="102"/>
      <c r="W372" s="66"/>
      <c r="X372" s="45"/>
      <c r="Y372" s="45"/>
    </row>
    <row r="373" spans="19:25" ht="12.75">
      <c r="S373" s="83"/>
      <c r="T373" s="83"/>
      <c r="U373" s="83"/>
      <c r="V373" s="102"/>
      <c r="W373" s="66"/>
      <c r="X373" s="45"/>
      <c r="Y373" s="45"/>
    </row>
    <row r="374" spans="19:25" ht="12.75">
      <c r="S374" s="83"/>
      <c r="T374" s="83"/>
      <c r="U374" s="83"/>
      <c r="V374" s="102"/>
      <c r="W374" s="66"/>
      <c r="X374" s="45"/>
      <c r="Y374" s="45"/>
    </row>
    <row r="375" spans="19:25" ht="12.75">
      <c r="S375" s="83"/>
      <c r="T375" s="83"/>
      <c r="U375" s="83"/>
      <c r="V375" s="102"/>
      <c r="W375" s="66"/>
      <c r="X375" s="45"/>
      <c r="Y375" s="45"/>
    </row>
    <row r="376" spans="19:25" ht="12.75">
      <c r="S376" s="83"/>
      <c r="T376" s="83"/>
      <c r="U376" s="83"/>
      <c r="V376" s="102"/>
      <c r="W376" s="66"/>
      <c r="X376" s="45"/>
      <c r="Y376" s="45"/>
    </row>
    <row r="377" spans="19:25" ht="12.75">
      <c r="S377" s="83"/>
      <c r="T377" s="83"/>
      <c r="U377" s="83"/>
      <c r="V377" s="102"/>
      <c r="W377" s="66"/>
      <c r="X377" s="45"/>
      <c r="Y377" s="45"/>
    </row>
    <row r="378" spans="19:25" ht="12.75">
      <c r="S378" s="83"/>
      <c r="T378" s="83"/>
      <c r="U378" s="83"/>
      <c r="V378" s="102"/>
      <c r="W378" s="66"/>
      <c r="X378" s="45"/>
      <c r="Y378" s="45"/>
    </row>
    <row r="379" spans="19:25" ht="12.75">
      <c r="S379" s="83"/>
      <c r="T379" s="83"/>
      <c r="U379" s="83"/>
      <c r="V379" s="102"/>
      <c r="W379" s="66"/>
      <c r="X379" s="45"/>
      <c r="Y379" s="45"/>
    </row>
    <row r="380" spans="19:25" ht="12.75">
      <c r="S380" s="83"/>
      <c r="T380" s="83"/>
      <c r="U380" s="83"/>
      <c r="V380" s="102"/>
      <c r="W380" s="66"/>
      <c r="X380" s="45"/>
      <c r="Y380" s="45"/>
    </row>
    <row r="381" spans="19:25" ht="12.75">
      <c r="S381" s="83"/>
      <c r="T381" s="83"/>
      <c r="U381" s="83"/>
      <c r="V381" s="102"/>
      <c r="W381" s="66"/>
      <c r="X381" s="45"/>
      <c r="Y381" s="45"/>
    </row>
    <row r="382" spans="19:25" ht="12.75">
      <c r="S382" s="83"/>
      <c r="T382" s="83"/>
      <c r="U382" s="83"/>
      <c r="V382" s="102"/>
      <c r="W382" s="66"/>
      <c r="X382" s="45"/>
      <c r="Y382" s="45"/>
    </row>
    <row r="383" spans="19:25" ht="12.75">
      <c r="S383" s="83"/>
      <c r="T383" s="83"/>
      <c r="U383" s="83"/>
      <c r="V383" s="102"/>
      <c r="W383" s="66"/>
      <c r="X383" s="45"/>
      <c r="Y383" s="45"/>
    </row>
    <row r="384" spans="19:25" ht="12.75">
      <c r="S384" s="83"/>
      <c r="T384" s="83"/>
      <c r="U384" s="83"/>
      <c r="V384" s="102"/>
      <c r="W384" s="66"/>
      <c r="X384" s="45"/>
      <c r="Y384" s="45"/>
    </row>
    <row r="385" spans="19:25" ht="12.75">
      <c r="S385" s="83"/>
      <c r="T385" s="83"/>
      <c r="U385" s="83"/>
      <c r="V385" s="102"/>
      <c r="W385" s="66"/>
      <c r="X385" s="45"/>
      <c r="Y385" s="45"/>
    </row>
    <row r="386" spans="19:25" ht="12.75">
      <c r="S386" s="83"/>
      <c r="T386" s="83"/>
      <c r="U386" s="83"/>
      <c r="V386" s="102"/>
      <c r="W386" s="66"/>
      <c r="X386" s="45"/>
      <c r="Y386" s="45"/>
    </row>
    <row r="387" spans="19:25" ht="12.75">
      <c r="S387" s="83"/>
      <c r="T387" s="83"/>
      <c r="U387" s="83"/>
      <c r="V387" s="102"/>
      <c r="W387" s="66"/>
      <c r="X387" s="45"/>
      <c r="Y387" s="45"/>
    </row>
    <row r="388" spans="19:25" ht="12.75">
      <c r="S388" s="83"/>
      <c r="T388" s="83"/>
      <c r="U388" s="83"/>
      <c r="V388" s="102"/>
      <c r="W388" s="66"/>
      <c r="X388" s="45"/>
      <c r="Y388" s="45"/>
    </row>
    <row r="389" spans="19:25" ht="12.75">
      <c r="S389" s="83"/>
      <c r="T389" s="83"/>
      <c r="U389" s="83"/>
      <c r="V389" s="102"/>
      <c r="W389" s="66"/>
      <c r="X389" s="45"/>
      <c r="Y389" s="45"/>
    </row>
    <row r="390" spans="19:25" ht="12.75">
      <c r="S390" s="83"/>
      <c r="T390" s="83"/>
      <c r="U390" s="83"/>
      <c r="V390" s="102"/>
      <c r="W390" s="66"/>
      <c r="X390" s="45"/>
      <c r="Y390" s="45"/>
    </row>
    <row r="391" spans="19:25" ht="12.75">
      <c r="S391" s="83"/>
      <c r="T391" s="83"/>
      <c r="U391" s="83"/>
      <c r="V391" s="102"/>
      <c r="W391" s="66"/>
      <c r="X391" s="45"/>
      <c r="Y391" s="45"/>
    </row>
    <row r="392" spans="19:25" ht="12.75">
      <c r="S392" s="83"/>
      <c r="T392" s="83"/>
      <c r="U392" s="83"/>
      <c r="V392" s="102"/>
      <c r="W392" s="66"/>
      <c r="X392" s="45"/>
      <c r="Y392" s="45"/>
    </row>
    <row r="393" spans="19:25" ht="12.75">
      <c r="S393" s="83"/>
      <c r="T393" s="83"/>
      <c r="U393" s="83"/>
      <c r="V393" s="102"/>
      <c r="W393" s="66"/>
      <c r="X393" s="45"/>
      <c r="Y393" s="45"/>
    </row>
    <row r="394" spans="19:25" ht="12.75">
      <c r="S394" s="83"/>
      <c r="T394" s="83"/>
      <c r="U394" s="83"/>
      <c r="V394" s="102"/>
      <c r="W394" s="66"/>
      <c r="X394" s="45"/>
      <c r="Y394" s="45"/>
    </row>
    <row r="395" spans="19:25" ht="12.75">
      <c r="S395" s="83"/>
      <c r="T395" s="83"/>
      <c r="U395" s="83"/>
      <c r="V395" s="102"/>
      <c r="W395" s="66"/>
      <c r="X395" s="45"/>
      <c r="Y395" s="45"/>
    </row>
    <row r="396" spans="19:25" ht="12.75">
      <c r="S396" s="83"/>
      <c r="T396" s="83"/>
      <c r="U396" s="83"/>
      <c r="V396" s="102"/>
      <c r="W396" s="66"/>
      <c r="X396" s="45"/>
      <c r="Y396" s="45"/>
    </row>
    <row r="397" spans="19:25" ht="12.75">
      <c r="S397" s="83"/>
      <c r="T397" s="83"/>
      <c r="U397" s="83"/>
      <c r="V397" s="102"/>
      <c r="W397" s="66"/>
      <c r="X397" s="45"/>
      <c r="Y397" s="45"/>
    </row>
    <row r="398" spans="19:25" ht="12.75">
      <c r="S398" s="83"/>
      <c r="T398" s="83"/>
      <c r="U398" s="83"/>
      <c r="V398" s="102"/>
      <c r="W398" s="66"/>
      <c r="X398" s="45"/>
      <c r="Y398" s="45"/>
    </row>
    <row r="399" spans="19:25" ht="12.75">
      <c r="S399" s="83"/>
      <c r="T399" s="83"/>
      <c r="U399" s="83"/>
      <c r="V399" s="102"/>
      <c r="W399" s="66"/>
      <c r="X399" s="45"/>
      <c r="Y399" s="45"/>
    </row>
    <row r="400" spans="19:25" ht="12.75">
      <c r="S400" s="83"/>
      <c r="T400" s="83"/>
      <c r="U400" s="83"/>
      <c r="V400" s="102"/>
      <c r="W400" s="66"/>
      <c r="X400" s="45"/>
      <c r="Y400" s="45"/>
    </row>
    <row r="401" spans="19:25" ht="12.75">
      <c r="S401" s="83"/>
      <c r="T401" s="83"/>
      <c r="U401" s="83"/>
      <c r="V401" s="102"/>
      <c r="W401" s="66"/>
      <c r="X401" s="45"/>
      <c r="Y401" s="45"/>
    </row>
    <row r="402" spans="19:25" ht="12.75">
      <c r="S402" s="83"/>
      <c r="T402" s="83"/>
      <c r="U402" s="83"/>
      <c r="V402" s="102"/>
      <c r="W402" s="66"/>
      <c r="X402" s="45"/>
      <c r="Y402" s="45"/>
    </row>
    <row r="403" spans="19:25" ht="12.75">
      <c r="S403" s="83"/>
      <c r="T403" s="83"/>
      <c r="U403" s="83"/>
      <c r="V403" s="102"/>
      <c r="W403" s="66"/>
      <c r="X403" s="45"/>
      <c r="Y403" s="45"/>
    </row>
    <row r="404" spans="19:25" ht="12.75">
      <c r="S404" s="83"/>
      <c r="T404" s="83"/>
      <c r="U404" s="83"/>
      <c r="V404" s="102"/>
      <c r="W404" s="66"/>
      <c r="X404" s="45"/>
      <c r="Y404" s="45"/>
    </row>
    <row r="405" spans="19:25" ht="12.75">
      <c r="S405" s="83"/>
      <c r="T405" s="83"/>
      <c r="U405" s="83"/>
      <c r="V405" s="102"/>
      <c r="W405" s="66"/>
      <c r="X405" s="45"/>
      <c r="Y405" s="45"/>
    </row>
    <row r="406" spans="19:25" ht="12.75">
      <c r="S406" s="83"/>
      <c r="T406" s="83"/>
      <c r="U406" s="83"/>
      <c r="V406" s="102"/>
      <c r="W406" s="66"/>
      <c r="X406" s="45"/>
      <c r="Y406" s="45"/>
    </row>
    <row r="407" spans="19:25" ht="12.75">
      <c r="S407" s="83"/>
      <c r="T407" s="83"/>
      <c r="U407" s="83"/>
      <c r="V407" s="102"/>
      <c r="W407" s="66"/>
      <c r="X407" s="45"/>
      <c r="Y407" s="45"/>
    </row>
    <row r="408" spans="19:25" ht="12.75">
      <c r="S408" s="83"/>
      <c r="T408" s="83"/>
      <c r="U408" s="83"/>
      <c r="V408" s="102"/>
      <c r="W408" s="66"/>
      <c r="X408" s="45"/>
      <c r="Y408" s="45"/>
    </row>
    <row r="409" spans="19:25" ht="12.75">
      <c r="S409" s="83"/>
      <c r="T409" s="83"/>
      <c r="U409" s="83"/>
      <c r="V409" s="102"/>
      <c r="W409" s="66"/>
      <c r="X409" s="45"/>
      <c r="Y409" s="45"/>
    </row>
    <row r="410" spans="19:25" ht="12.75">
      <c r="S410" s="83"/>
      <c r="T410" s="83"/>
      <c r="U410" s="83"/>
      <c r="V410" s="102"/>
      <c r="W410" s="66"/>
      <c r="X410" s="45"/>
      <c r="Y410" s="45"/>
    </row>
    <row r="411" spans="19:25" ht="12.75">
      <c r="S411" s="83"/>
      <c r="T411" s="83"/>
      <c r="U411" s="83"/>
      <c r="V411" s="102"/>
      <c r="W411" s="66"/>
      <c r="X411" s="45"/>
      <c r="Y411" s="45"/>
    </row>
    <row r="412" spans="19:25" ht="12.75">
      <c r="S412" s="83"/>
      <c r="T412" s="83"/>
      <c r="U412" s="83"/>
      <c r="V412" s="102"/>
      <c r="W412" s="66"/>
      <c r="X412" s="45"/>
      <c r="Y412" s="45"/>
    </row>
    <row r="413" spans="19:25" ht="12.75">
      <c r="S413" s="83"/>
      <c r="T413" s="83"/>
      <c r="U413" s="83"/>
      <c r="V413" s="102"/>
      <c r="W413" s="66"/>
      <c r="X413" s="45"/>
      <c r="Y413" s="45"/>
    </row>
    <row r="414" spans="19:25" ht="12.75">
      <c r="S414" s="83"/>
      <c r="T414" s="83"/>
      <c r="U414" s="83"/>
      <c r="V414" s="102"/>
      <c r="W414" s="66"/>
      <c r="X414" s="45"/>
      <c r="Y414" s="45"/>
    </row>
    <row r="415" spans="19:25" ht="12.75">
      <c r="S415" s="83"/>
      <c r="T415" s="83"/>
      <c r="U415" s="83"/>
      <c r="V415" s="102"/>
      <c r="W415" s="66"/>
      <c r="X415" s="45"/>
      <c r="Y415" s="45"/>
    </row>
    <row r="416" spans="19:25" ht="12.75">
      <c r="S416" s="83"/>
      <c r="T416" s="83"/>
      <c r="U416" s="83"/>
      <c r="V416" s="102"/>
      <c r="W416" s="66"/>
      <c r="X416" s="45"/>
      <c r="Y416" s="45"/>
    </row>
    <row r="417" spans="19:25" ht="12.75">
      <c r="S417" s="83"/>
      <c r="T417" s="83"/>
      <c r="U417" s="83"/>
      <c r="V417" s="102"/>
      <c r="W417" s="66"/>
      <c r="X417" s="45"/>
      <c r="Y417" s="45"/>
    </row>
    <row r="418" spans="19:25" ht="12.75">
      <c r="S418" s="83"/>
      <c r="T418" s="83"/>
      <c r="U418" s="83"/>
      <c r="V418" s="102"/>
      <c r="W418" s="66"/>
      <c r="X418" s="45"/>
      <c r="Y418" s="45"/>
    </row>
    <row r="419" spans="19:25" ht="12.75">
      <c r="S419" s="83"/>
      <c r="T419" s="83"/>
      <c r="U419" s="83"/>
      <c r="V419" s="102"/>
      <c r="W419" s="66"/>
      <c r="X419" s="45"/>
      <c r="Y419" s="45"/>
    </row>
    <row r="420" spans="19:25" ht="12.75">
      <c r="S420" s="83"/>
      <c r="T420" s="83"/>
      <c r="U420" s="83"/>
      <c r="V420" s="102"/>
      <c r="W420" s="66"/>
      <c r="X420" s="45"/>
      <c r="Y420" s="45"/>
    </row>
    <row r="421" spans="19:25" ht="12.75">
      <c r="S421" s="83"/>
      <c r="T421" s="83"/>
      <c r="U421" s="83"/>
      <c r="V421" s="102"/>
      <c r="W421" s="66"/>
      <c r="X421" s="45"/>
      <c r="Y421" s="45"/>
    </row>
    <row r="422" spans="19:25" ht="12.75">
      <c r="S422" s="83"/>
      <c r="T422" s="83"/>
      <c r="U422" s="83"/>
      <c r="V422" s="102"/>
      <c r="W422" s="66"/>
      <c r="X422" s="45"/>
      <c r="Y422" s="45"/>
    </row>
    <row r="423" spans="19:25" ht="12.75">
      <c r="S423" s="83"/>
      <c r="T423" s="83"/>
      <c r="U423" s="83"/>
      <c r="V423" s="102"/>
      <c r="W423" s="66"/>
      <c r="X423" s="45"/>
      <c r="Y423" s="45"/>
    </row>
    <row r="424" spans="19:25" ht="12.75">
      <c r="S424" s="83"/>
      <c r="T424" s="83"/>
      <c r="U424" s="83"/>
      <c r="V424" s="102"/>
      <c r="W424" s="66"/>
      <c r="X424" s="45"/>
      <c r="Y424" s="45"/>
    </row>
    <row r="425" spans="19:25" ht="12.75">
      <c r="S425" s="83"/>
      <c r="T425" s="83"/>
      <c r="U425" s="83"/>
      <c r="V425" s="102"/>
      <c r="W425" s="66"/>
      <c r="X425" s="45"/>
      <c r="Y425" s="45"/>
    </row>
    <row r="426" spans="19:25" ht="12.75">
      <c r="S426" s="83"/>
      <c r="T426" s="83"/>
      <c r="U426" s="83"/>
      <c r="V426" s="102"/>
      <c r="W426" s="66"/>
      <c r="X426" s="45"/>
      <c r="Y426" s="45"/>
    </row>
    <row r="427" spans="19:25" ht="12.75">
      <c r="S427" s="83"/>
      <c r="T427" s="83"/>
      <c r="U427" s="83"/>
      <c r="V427" s="102"/>
      <c r="W427" s="66"/>
      <c r="X427" s="45"/>
      <c r="Y427" s="45"/>
    </row>
    <row r="428" spans="19:25" ht="12.75">
      <c r="S428" s="83"/>
      <c r="T428" s="83"/>
      <c r="U428" s="83"/>
      <c r="V428" s="102"/>
      <c r="W428" s="66"/>
      <c r="X428" s="45"/>
      <c r="Y428" s="45"/>
    </row>
    <row r="429" spans="19:25" ht="12.75">
      <c r="S429" s="83"/>
      <c r="T429" s="83"/>
      <c r="U429" s="83"/>
      <c r="V429" s="102"/>
      <c r="W429" s="66"/>
      <c r="X429" s="45"/>
      <c r="Y429" s="45"/>
    </row>
    <row r="430" spans="19:25" ht="12.75">
      <c r="S430" s="83"/>
      <c r="T430" s="83"/>
      <c r="U430" s="83"/>
      <c r="V430" s="102"/>
      <c r="W430" s="66"/>
      <c r="X430" s="45"/>
      <c r="Y430" s="45"/>
    </row>
    <row r="431" spans="19:25" ht="12.75">
      <c r="S431" s="83"/>
      <c r="T431" s="83"/>
      <c r="U431" s="83"/>
      <c r="V431" s="102"/>
      <c r="W431" s="66"/>
      <c r="X431" s="45"/>
      <c r="Y431" s="45"/>
    </row>
    <row r="432" spans="19:25" ht="12.75">
      <c r="S432" s="83"/>
      <c r="T432" s="83"/>
      <c r="U432" s="83"/>
      <c r="V432" s="102"/>
      <c r="W432" s="66"/>
      <c r="X432" s="45"/>
      <c r="Y432" s="45"/>
    </row>
    <row r="433" spans="19:25" ht="12.75">
      <c r="S433" s="83"/>
      <c r="T433" s="83"/>
      <c r="U433" s="83"/>
      <c r="V433" s="102"/>
      <c r="W433" s="66"/>
      <c r="X433" s="45"/>
      <c r="Y433" s="45"/>
    </row>
    <row r="434" spans="19:25" ht="12.75">
      <c r="S434" s="83"/>
      <c r="T434" s="83"/>
      <c r="U434" s="83"/>
      <c r="V434" s="102"/>
      <c r="W434" s="66"/>
      <c r="X434" s="45"/>
      <c r="Y434" s="45"/>
    </row>
    <row r="435" spans="19:25" ht="12.75">
      <c r="S435" s="83"/>
      <c r="T435" s="83"/>
      <c r="U435" s="83"/>
      <c r="V435" s="102"/>
      <c r="W435" s="66"/>
      <c r="X435" s="45"/>
      <c r="Y435" s="45"/>
    </row>
    <row r="436" spans="19:25" ht="12.75">
      <c r="S436" s="83"/>
      <c r="T436" s="83"/>
      <c r="U436" s="83"/>
      <c r="V436" s="102"/>
      <c r="W436" s="66"/>
      <c r="X436" s="45"/>
      <c r="Y436" s="45"/>
    </row>
    <row r="437" spans="19:25" ht="12.75">
      <c r="S437" s="83"/>
      <c r="T437" s="83"/>
      <c r="U437" s="83"/>
      <c r="V437" s="102"/>
      <c r="W437" s="66"/>
      <c r="X437" s="45"/>
      <c r="Y437" s="45"/>
    </row>
    <row r="438" spans="19:25" ht="12.75">
      <c r="S438" s="83"/>
      <c r="T438" s="83"/>
      <c r="U438" s="83"/>
      <c r="V438" s="102"/>
      <c r="W438" s="66"/>
      <c r="X438" s="45"/>
      <c r="Y438" s="45"/>
    </row>
    <row r="439" spans="19:25" ht="12.75">
      <c r="S439" s="83"/>
      <c r="T439" s="83"/>
      <c r="U439" s="83"/>
      <c r="V439" s="102"/>
      <c r="W439" s="66"/>
      <c r="X439" s="45"/>
      <c r="Y439" s="45"/>
    </row>
    <row r="440" spans="19:25" ht="12.75">
      <c r="S440" s="83"/>
      <c r="T440" s="83"/>
      <c r="U440" s="83"/>
      <c r="V440" s="102"/>
      <c r="W440" s="66"/>
      <c r="X440" s="45"/>
      <c r="Y440" s="45"/>
    </row>
    <row r="441" spans="19:25" ht="12.75">
      <c r="S441" s="83"/>
      <c r="T441" s="83"/>
      <c r="U441" s="83"/>
      <c r="V441" s="102"/>
      <c r="W441" s="66"/>
      <c r="X441" s="45"/>
      <c r="Y441" s="45"/>
    </row>
    <row r="442" spans="19:25" ht="12.75">
      <c r="S442" s="83"/>
      <c r="T442" s="83"/>
      <c r="U442" s="83"/>
      <c r="V442" s="102"/>
      <c r="W442" s="66"/>
      <c r="X442" s="45"/>
      <c r="Y442" s="45"/>
    </row>
    <row r="443" spans="19:25" ht="12.75">
      <c r="S443" s="83"/>
      <c r="T443" s="83"/>
      <c r="U443" s="83"/>
      <c r="V443" s="102"/>
      <c r="W443" s="66"/>
      <c r="X443" s="45"/>
      <c r="Y443" s="45"/>
    </row>
    <row r="444" spans="19:25" ht="12.75">
      <c r="S444" s="83"/>
      <c r="T444" s="83"/>
      <c r="U444" s="83"/>
      <c r="V444" s="102"/>
      <c r="W444" s="66"/>
      <c r="X444" s="45"/>
      <c r="Y444" s="45"/>
    </row>
    <row r="445" spans="19:25" ht="12.75">
      <c r="S445" s="83"/>
      <c r="T445" s="83"/>
      <c r="U445" s="83"/>
      <c r="V445" s="102"/>
      <c r="W445" s="66"/>
      <c r="X445" s="45"/>
      <c r="Y445" s="45"/>
    </row>
    <row r="446" spans="19:25" ht="12.75">
      <c r="S446" s="83"/>
      <c r="T446" s="83"/>
      <c r="U446" s="83"/>
      <c r="V446" s="102"/>
      <c r="W446" s="66"/>
      <c r="X446" s="45"/>
      <c r="Y446" s="45"/>
    </row>
    <row r="447" spans="19:25" ht="12.75">
      <c r="S447" s="83"/>
      <c r="T447" s="83"/>
      <c r="U447" s="83"/>
      <c r="V447" s="102"/>
      <c r="W447" s="66"/>
      <c r="X447" s="45"/>
      <c r="Y447" s="45"/>
    </row>
    <row r="448" spans="19:25" ht="12.75">
      <c r="S448" s="83"/>
      <c r="T448" s="83"/>
      <c r="U448" s="83"/>
      <c r="V448" s="102"/>
      <c r="W448" s="66"/>
      <c r="X448" s="45"/>
      <c r="Y448" s="45"/>
    </row>
    <row r="449" spans="19:25" ht="12.75">
      <c r="S449" s="83"/>
      <c r="T449" s="83"/>
      <c r="U449" s="83"/>
      <c r="V449" s="102"/>
      <c r="W449" s="66"/>
      <c r="X449" s="45"/>
      <c r="Y449" s="45"/>
    </row>
    <row r="450" spans="19:25" ht="12.75">
      <c r="S450" s="83"/>
      <c r="T450" s="83"/>
      <c r="U450" s="83"/>
      <c r="V450" s="102"/>
      <c r="W450" s="66"/>
      <c r="X450" s="45"/>
      <c r="Y450" s="45"/>
    </row>
    <row r="451" spans="19:25" ht="12.75">
      <c r="S451" s="83"/>
      <c r="T451" s="83"/>
      <c r="U451" s="83"/>
      <c r="V451" s="102"/>
      <c r="W451" s="66"/>
      <c r="X451" s="45"/>
      <c r="Y451" s="45"/>
    </row>
    <row r="452" spans="19:25" ht="12.75">
      <c r="S452" s="83"/>
      <c r="T452" s="83"/>
      <c r="U452" s="83"/>
      <c r="V452" s="102"/>
      <c r="W452" s="66"/>
      <c r="X452" s="45"/>
      <c r="Y452" s="45"/>
    </row>
    <row r="453" spans="19:25" ht="12.75">
      <c r="S453" s="83"/>
      <c r="T453" s="83"/>
      <c r="U453" s="83"/>
      <c r="V453" s="102"/>
      <c r="W453" s="66"/>
      <c r="X453" s="45"/>
      <c r="Y453" s="45"/>
    </row>
    <row r="454" spans="19:25" ht="12.75">
      <c r="S454" s="83"/>
      <c r="T454" s="83"/>
      <c r="U454" s="83"/>
      <c r="V454" s="102"/>
      <c r="W454" s="66"/>
      <c r="X454" s="45"/>
      <c r="Y454" s="45"/>
    </row>
    <row r="455" spans="19:25" ht="12.75">
      <c r="S455" s="83"/>
      <c r="T455" s="83"/>
      <c r="U455" s="83"/>
      <c r="V455" s="102"/>
      <c r="W455" s="66"/>
      <c r="X455" s="45"/>
      <c r="Y455" s="45"/>
    </row>
    <row r="456" spans="19:25" ht="12.75">
      <c r="S456" s="83"/>
      <c r="T456" s="83"/>
      <c r="U456" s="83"/>
      <c r="V456" s="102"/>
      <c r="W456" s="66"/>
      <c r="X456" s="45"/>
      <c r="Y456" s="45"/>
    </row>
    <row r="457" spans="19:25" ht="12.75">
      <c r="S457" s="83"/>
      <c r="T457" s="83"/>
      <c r="U457" s="83"/>
      <c r="V457" s="102"/>
      <c r="W457" s="66"/>
      <c r="X457" s="45"/>
      <c r="Y457" s="45"/>
    </row>
    <row r="458" spans="19:25" ht="12.75">
      <c r="S458" s="83"/>
      <c r="T458" s="83"/>
      <c r="U458" s="83"/>
      <c r="V458" s="102"/>
      <c r="W458" s="66"/>
      <c r="X458" s="45"/>
      <c r="Y458" s="45"/>
    </row>
    <row r="459" spans="19:25" ht="12.75">
      <c r="S459" s="83"/>
      <c r="T459" s="83"/>
      <c r="U459" s="83"/>
      <c r="V459" s="102"/>
      <c r="W459" s="66"/>
      <c r="X459" s="45"/>
      <c r="Y459" s="45"/>
    </row>
    <row r="460" spans="19:25" ht="12.75">
      <c r="S460" s="83"/>
      <c r="T460" s="83"/>
      <c r="U460" s="83"/>
      <c r="V460" s="102"/>
      <c r="W460" s="66"/>
      <c r="X460" s="45"/>
      <c r="Y460" s="45"/>
    </row>
    <row r="461" spans="19:25" ht="12.75">
      <c r="S461" s="83"/>
      <c r="T461" s="83"/>
      <c r="U461" s="83"/>
      <c r="V461" s="102"/>
      <c r="W461" s="66"/>
      <c r="X461" s="45"/>
      <c r="Y461" s="45"/>
    </row>
    <row r="462" spans="19:25" ht="12.75">
      <c r="S462" s="83"/>
      <c r="T462" s="83"/>
      <c r="U462" s="83"/>
      <c r="V462" s="102"/>
      <c r="W462" s="66"/>
      <c r="X462" s="45"/>
      <c r="Y462" s="45"/>
    </row>
    <row r="463" spans="19:25" ht="12.75">
      <c r="S463" s="83"/>
      <c r="T463" s="83"/>
      <c r="U463" s="83"/>
      <c r="V463" s="102"/>
      <c r="W463" s="66"/>
      <c r="X463" s="45"/>
      <c r="Y463" s="45"/>
    </row>
    <row r="464" spans="19:25" ht="12.75">
      <c r="S464" s="83"/>
      <c r="T464" s="83"/>
      <c r="U464" s="83"/>
      <c r="V464" s="102"/>
      <c r="W464" s="66"/>
      <c r="X464" s="45"/>
      <c r="Y464" s="45"/>
    </row>
    <row r="465" spans="19:25" ht="12.75">
      <c r="S465" s="83"/>
      <c r="T465" s="83"/>
      <c r="U465" s="83"/>
      <c r="V465" s="102"/>
      <c r="W465" s="66"/>
      <c r="X465" s="45"/>
      <c r="Y465" s="45"/>
    </row>
    <row r="466" spans="19:25" ht="12.75">
      <c r="S466" s="83"/>
      <c r="T466" s="83"/>
      <c r="U466" s="83"/>
      <c r="V466" s="102"/>
      <c r="W466" s="66"/>
      <c r="X466" s="45"/>
      <c r="Y466" s="45"/>
    </row>
    <row r="467" spans="19:25" ht="12.75">
      <c r="S467" s="83"/>
      <c r="T467" s="83"/>
      <c r="U467" s="83"/>
      <c r="V467" s="102"/>
      <c r="W467" s="66"/>
      <c r="X467" s="45"/>
      <c r="Y467" s="45"/>
    </row>
    <row r="468" spans="19:25" ht="12.75">
      <c r="S468" s="83"/>
      <c r="T468" s="83"/>
      <c r="U468" s="83"/>
      <c r="V468" s="102"/>
      <c r="W468" s="66"/>
      <c r="X468" s="45"/>
      <c r="Y468" s="45"/>
    </row>
    <row r="469" spans="19:25" ht="12.75">
      <c r="S469" s="83"/>
      <c r="T469" s="83"/>
      <c r="U469" s="83"/>
      <c r="V469" s="102"/>
      <c r="W469" s="66"/>
      <c r="X469" s="45"/>
      <c r="Y469" s="45"/>
    </row>
    <row r="470" spans="19:25" ht="12.75">
      <c r="S470" s="83"/>
      <c r="T470" s="83"/>
      <c r="U470" s="83"/>
      <c r="V470" s="102"/>
      <c r="W470" s="66"/>
      <c r="X470" s="45"/>
      <c r="Y470" s="45"/>
    </row>
    <row r="471" spans="19:25" ht="12.75">
      <c r="S471" s="83"/>
      <c r="T471" s="83"/>
      <c r="U471" s="83"/>
      <c r="V471" s="102"/>
      <c r="W471" s="66"/>
      <c r="X471" s="45"/>
      <c r="Y471" s="45"/>
    </row>
    <row r="472" spans="19:25" ht="12.75">
      <c r="S472" s="83"/>
      <c r="T472" s="83"/>
      <c r="U472" s="83"/>
      <c r="V472" s="102"/>
      <c r="W472" s="66"/>
      <c r="X472" s="45"/>
      <c r="Y472" s="45"/>
    </row>
    <row r="473" spans="19:25" ht="12.75">
      <c r="S473" s="83"/>
      <c r="T473" s="83"/>
      <c r="U473" s="83"/>
      <c r="V473" s="102"/>
      <c r="W473" s="66"/>
      <c r="X473" s="45"/>
      <c r="Y473" s="45"/>
    </row>
    <row r="474" spans="19:25" ht="12.75">
      <c r="S474" s="83"/>
      <c r="T474" s="83"/>
      <c r="U474" s="83"/>
      <c r="V474" s="102"/>
      <c r="W474" s="66"/>
      <c r="X474" s="45"/>
      <c r="Y474" s="45"/>
    </row>
    <row r="475" spans="19:25" ht="12.75">
      <c r="S475" s="83"/>
      <c r="T475" s="83"/>
      <c r="U475" s="83"/>
      <c r="V475" s="102"/>
      <c r="W475" s="66"/>
      <c r="X475" s="45"/>
      <c r="Y475" s="45"/>
    </row>
    <row r="476" spans="19:25" ht="12.75">
      <c r="S476" s="83"/>
      <c r="T476" s="83"/>
      <c r="U476" s="83"/>
      <c r="V476" s="102"/>
      <c r="W476" s="66"/>
      <c r="X476" s="45"/>
      <c r="Y476" s="45"/>
    </row>
    <row r="477" spans="19:25" ht="12.75">
      <c r="S477" s="83"/>
      <c r="T477" s="83"/>
      <c r="U477" s="83"/>
      <c r="V477" s="102"/>
      <c r="W477" s="66"/>
      <c r="X477" s="45"/>
      <c r="Y477" s="45"/>
    </row>
    <row r="478" spans="19:25" ht="12.75">
      <c r="S478" s="83"/>
      <c r="T478" s="83"/>
      <c r="U478" s="83"/>
      <c r="V478" s="102"/>
      <c r="W478" s="66"/>
      <c r="X478" s="45"/>
      <c r="Y478" s="45"/>
    </row>
    <row r="479" spans="19:25" ht="12.75">
      <c r="S479" s="83"/>
      <c r="T479" s="83"/>
      <c r="U479" s="83"/>
      <c r="V479" s="102"/>
      <c r="W479" s="66"/>
      <c r="X479" s="45"/>
      <c r="Y479" s="45"/>
    </row>
    <row r="480" spans="19:25" ht="12.75">
      <c r="S480" s="83"/>
      <c r="T480" s="83"/>
      <c r="U480" s="83"/>
      <c r="V480" s="102"/>
      <c r="W480" s="66"/>
      <c r="X480" s="45"/>
      <c r="Y480" s="45"/>
    </row>
    <row r="481" spans="19:25" ht="12.75">
      <c r="S481" s="83"/>
      <c r="T481" s="83"/>
      <c r="U481" s="83"/>
      <c r="V481" s="102"/>
      <c r="W481" s="66"/>
      <c r="X481" s="45"/>
      <c r="Y481" s="45"/>
    </row>
    <row r="482" spans="19:25" ht="12.75">
      <c r="S482" s="83"/>
      <c r="T482" s="83"/>
      <c r="U482" s="83"/>
      <c r="V482" s="102"/>
      <c r="W482" s="66"/>
      <c r="X482" s="45"/>
      <c r="Y482" s="45"/>
    </row>
    <row r="483" spans="19:25" ht="12.75">
      <c r="S483" s="83"/>
      <c r="T483" s="83"/>
      <c r="U483" s="83"/>
      <c r="V483" s="102"/>
      <c r="W483" s="66"/>
      <c r="X483" s="45"/>
      <c r="Y483" s="45"/>
    </row>
    <row r="484" spans="19:25" ht="12.75">
      <c r="S484" s="83"/>
      <c r="T484" s="83"/>
      <c r="U484" s="83"/>
      <c r="V484" s="102"/>
      <c r="W484" s="66"/>
      <c r="X484" s="45"/>
      <c r="Y484" s="45"/>
    </row>
    <row r="485" spans="19:25" ht="12.75">
      <c r="S485" s="83"/>
      <c r="T485" s="83"/>
      <c r="U485" s="83"/>
      <c r="V485" s="102"/>
      <c r="W485" s="66"/>
      <c r="X485" s="45"/>
      <c r="Y485" s="45"/>
    </row>
    <row r="486" spans="19:25" ht="12.75">
      <c r="S486" s="83"/>
      <c r="T486" s="83"/>
      <c r="U486" s="83"/>
      <c r="V486" s="102"/>
      <c r="W486" s="66"/>
      <c r="X486" s="45"/>
      <c r="Y486" s="45"/>
    </row>
    <row r="487" spans="19:25" ht="12.75">
      <c r="S487" s="83"/>
      <c r="T487" s="83"/>
      <c r="U487" s="83"/>
      <c r="V487" s="102"/>
      <c r="W487" s="66"/>
      <c r="X487" s="45"/>
      <c r="Y487" s="45"/>
    </row>
    <row r="488" spans="19:25" ht="12.75">
      <c r="S488" s="83"/>
      <c r="T488" s="83"/>
      <c r="U488" s="83"/>
      <c r="V488" s="102"/>
      <c r="W488" s="66"/>
      <c r="X488" s="45"/>
      <c r="Y488" s="45"/>
    </row>
    <row r="489" spans="19:25" ht="12.75">
      <c r="S489" s="83"/>
      <c r="T489" s="83"/>
      <c r="U489" s="83"/>
      <c r="V489" s="102"/>
      <c r="W489" s="66"/>
      <c r="X489" s="45"/>
      <c r="Y489" s="45"/>
    </row>
    <row r="490" spans="19:25" ht="12.75">
      <c r="S490" s="83"/>
      <c r="T490" s="83"/>
      <c r="U490" s="83"/>
      <c r="V490" s="102"/>
      <c r="W490" s="66"/>
      <c r="X490" s="45"/>
      <c r="Y490" s="45"/>
    </row>
    <row r="491" spans="19:25" ht="12.75">
      <c r="S491" s="83"/>
      <c r="T491" s="83"/>
      <c r="U491" s="83"/>
      <c r="V491" s="102"/>
      <c r="W491" s="66"/>
      <c r="X491" s="45"/>
      <c r="Y491" s="45"/>
    </row>
    <row r="492" spans="19:25" ht="12.75">
      <c r="S492" s="83"/>
      <c r="T492" s="83"/>
      <c r="U492" s="83"/>
      <c r="V492" s="102"/>
      <c r="W492" s="66"/>
      <c r="X492" s="45"/>
      <c r="Y492" s="45"/>
    </row>
    <row r="493" spans="19:25" ht="12.75">
      <c r="S493" s="83"/>
      <c r="T493" s="83"/>
      <c r="U493" s="83"/>
      <c r="V493" s="102"/>
      <c r="W493" s="66"/>
      <c r="X493" s="45"/>
      <c r="Y493" s="45"/>
    </row>
    <row r="494" spans="19:25" ht="12.75">
      <c r="S494" s="83"/>
      <c r="T494" s="83"/>
      <c r="U494" s="83"/>
      <c r="V494" s="102"/>
      <c r="W494" s="66"/>
      <c r="X494" s="45"/>
      <c r="Y494" s="45"/>
    </row>
    <row r="495" spans="19:25" ht="12.75">
      <c r="S495" s="83"/>
      <c r="T495" s="83"/>
      <c r="U495" s="83"/>
      <c r="V495" s="102"/>
      <c r="W495" s="66"/>
      <c r="X495" s="45"/>
      <c r="Y495" s="45"/>
    </row>
    <row r="496" spans="19:25" ht="12.75">
      <c r="S496" s="83"/>
      <c r="T496" s="83"/>
      <c r="U496" s="83"/>
      <c r="V496" s="102"/>
      <c r="W496" s="66"/>
      <c r="X496" s="45"/>
      <c r="Y496" s="45"/>
    </row>
    <row r="497" spans="19:25" ht="12.75">
      <c r="S497" s="83"/>
      <c r="T497" s="83"/>
      <c r="U497" s="83"/>
      <c r="V497" s="102"/>
      <c r="W497" s="66"/>
      <c r="X497" s="45"/>
      <c r="Y497" s="45"/>
    </row>
    <row r="498" spans="19:25" ht="12.75">
      <c r="S498" s="83"/>
      <c r="T498" s="83"/>
      <c r="U498" s="83"/>
      <c r="V498" s="102"/>
      <c r="W498" s="66"/>
      <c r="X498" s="45"/>
      <c r="Y498" s="45"/>
    </row>
    <row r="499" spans="19:25" ht="12.75">
      <c r="S499" s="83"/>
      <c r="T499" s="83"/>
      <c r="U499" s="83"/>
      <c r="V499" s="102"/>
      <c r="W499" s="66"/>
      <c r="X499" s="45"/>
      <c r="Y499" s="45"/>
    </row>
    <row r="500" spans="19:25" ht="12.75">
      <c r="S500" s="83"/>
      <c r="T500" s="83"/>
      <c r="U500" s="83"/>
      <c r="V500" s="102"/>
      <c r="W500" s="66"/>
      <c r="X500" s="45"/>
      <c r="Y500" s="45"/>
    </row>
    <row r="501" spans="19:25" ht="12.75">
      <c r="S501" s="83"/>
      <c r="T501" s="83"/>
      <c r="U501" s="83"/>
      <c r="V501" s="102"/>
      <c r="W501" s="66"/>
      <c r="X501" s="45"/>
      <c r="Y501" s="45"/>
    </row>
    <row r="502" spans="19:25" ht="12.75">
      <c r="S502" s="83"/>
      <c r="T502" s="83"/>
      <c r="U502" s="83"/>
      <c r="V502" s="102"/>
      <c r="W502" s="66"/>
      <c r="X502" s="45"/>
      <c r="Y502" s="45"/>
    </row>
    <row r="503" spans="19:25" ht="12.75">
      <c r="S503" s="83"/>
      <c r="T503" s="83"/>
      <c r="U503" s="83"/>
      <c r="V503" s="102"/>
      <c r="W503" s="66"/>
      <c r="X503" s="45"/>
      <c r="Y503" s="45"/>
    </row>
    <row r="504" spans="19:25" ht="12.75">
      <c r="S504" s="83"/>
      <c r="T504" s="83"/>
      <c r="U504" s="83"/>
      <c r="V504" s="102"/>
      <c r="W504" s="66"/>
      <c r="X504" s="45"/>
      <c r="Y504" s="45"/>
    </row>
    <row r="505" spans="19:25" ht="12.75">
      <c r="S505" s="83"/>
      <c r="T505" s="83"/>
      <c r="U505" s="83"/>
      <c r="V505" s="102"/>
      <c r="W505" s="66"/>
      <c r="X505" s="45"/>
      <c r="Y505" s="45"/>
    </row>
    <row r="506" spans="19:25" ht="12.75">
      <c r="S506" s="83"/>
      <c r="T506" s="83"/>
      <c r="U506" s="83"/>
      <c r="V506" s="102"/>
      <c r="W506" s="66"/>
      <c r="X506" s="45"/>
      <c r="Y506" s="45"/>
    </row>
    <row r="507" spans="19:25" ht="12.75">
      <c r="S507" s="83"/>
      <c r="T507" s="83"/>
      <c r="U507" s="83"/>
      <c r="V507" s="102"/>
      <c r="W507" s="66"/>
      <c r="X507" s="45"/>
      <c r="Y507" s="45"/>
    </row>
    <row r="508" spans="19:25" ht="12.75">
      <c r="S508" s="83"/>
      <c r="T508" s="83"/>
      <c r="U508" s="83"/>
      <c r="V508" s="102"/>
      <c r="W508" s="66"/>
      <c r="X508" s="45"/>
      <c r="Y508" s="45"/>
    </row>
    <row r="509" spans="19:25" ht="12.75">
      <c r="S509" s="83"/>
      <c r="T509" s="83"/>
      <c r="U509" s="83"/>
      <c r="V509" s="102"/>
      <c r="W509" s="66"/>
      <c r="X509" s="45"/>
      <c r="Y509" s="45"/>
    </row>
    <row r="510" spans="19:25" ht="12.75">
      <c r="S510" s="83"/>
      <c r="T510" s="83"/>
      <c r="U510" s="83"/>
      <c r="V510" s="102"/>
      <c r="W510" s="66"/>
      <c r="X510" s="45"/>
      <c r="Y510" s="45"/>
    </row>
    <row r="511" spans="19:25" ht="12.75">
      <c r="S511" s="83"/>
      <c r="T511" s="83"/>
      <c r="U511" s="83"/>
      <c r="V511" s="102"/>
      <c r="W511" s="66"/>
      <c r="X511" s="45"/>
      <c r="Y511" s="45"/>
    </row>
    <row r="512" spans="19:25" ht="12.75">
      <c r="S512" s="83"/>
      <c r="T512" s="83"/>
      <c r="U512" s="83"/>
      <c r="V512" s="102"/>
      <c r="W512" s="66"/>
      <c r="X512" s="45"/>
      <c r="Y512" s="45"/>
    </row>
    <row r="513" spans="19:25" ht="12.75">
      <c r="S513" s="83"/>
      <c r="T513" s="83"/>
      <c r="U513" s="83"/>
      <c r="V513" s="102"/>
      <c r="W513" s="66"/>
      <c r="X513" s="45"/>
      <c r="Y513" s="45"/>
    </row>
    <row r="514" spans="19:25" ht="12.75">
      <c r="S514" s="83"/>
      <c r="T514" s="83"/>
      <c r="U514" s="83"/>
      <c r="V514" s="102"/>
      <c r="W514" s="66"/>
      <c r="X514" s="45"/>
      <c r="Y514" s="45"/>
    </row>
    <row r="515" spans="19:25" ht="12.75">
      <c r="S515" s="83"/>
      <c r="T515" s="83"/>
      <c r="U515" s="83"/>
      <c r="V515" s="102"/>
      <c r="W515" s="66"/>
      <c r="X515" s="45"/>
      <c r="Y515" s="45"/>
    </row>
    <row r="516" spans="19:25" ht="12.75">
      <c r="S516" s="83"/>
      <c r="T516" s="83"/>
      <c r="U516" s="83"/>
      <c r="V516" s="102"/>
      <c r="W516" s="66"/>
      <c r="X516" s="45"/>
      <c r="Y516" s="45"/>
    </row>
    <row r="517" spans="19:25" ht="12.75">
      <c r="S517" s="83"/>
      <c r="T517" s="83"/>
      <c r="U517" s="83"/>
      <c r="V517" s="102"/>
      <c r="W517" s="66"/>
      <c r="X517" s="45"/>
      <c r="Y517" s="45"/>
    </row>
    <row r="518" spans="19:25" ht="12.75">
      <c r="S518" s="83"/>
      <c r="T518" s="83"/>
      <c r="U518" s="83"/>
      <c r="V518" s="102"/>
      <c r="W518" s="66"/>
      <c r="X518" s="45"/>
      <c r="Y518" s="45"/>
    </row>
    <row r="519" spans="19:25" ht="12.75">
      <c r="S519" s="83"/>
      <c r="T519" s="83"/>
      <c r="U519" s="83"/>
      <c r="V519" s="102"/>
      <c r="W519" s="66"/>
      <c r="X519" s="45"/>
      <c r="Y519" s="45"/>
    </row>
    <row r="520" spans="19:25" ht="12.75">
      <c r="S520" s="83"/>
      <c r="T520" s="83"/>
      <c r="U520" s="83"/>
      <c r="V520" s="102"/>
      <c r="W520" s="66"/>
      <c r="X520" s="45"/>
      <c r="Y520" s="45"/>
    </row>
    <row r="521" spans="19:25" ht="12.75">
      <c r="S521" s="83"/>
      <c r="T521" s="83"/>
      <c r="U521" s="83"/>
      <c r="V521" s="102"/>
      <c r="W521" s="66"/>
      <c r="X521" s="45"/>
      <c r="Y521" s="45"/>
    </row>
    <row r="522" spans="19:25" ht="12.75">
      <c r="S522" s="83"/>
      <c r="T522" s="83"/>
      <c r="U522" s="83"/>
      <c r="V522" s="102"/>
      <c r="W522" s="66"/>
      <c r="X522" s="45"/>
      <c r="Y522" s="45"/>
    </row>
    <row r="523" spans="19:25" ht="12.75">
      <c r="S523" s="83"/>
      <c r="T523" s="83"/>
      <c r="U523" s="83"/>
      <c r="V523" s="102"/>
      <c r="W523" s="66"/>
      <c r="X523" s="45"/>
      <c r="Y523" s="45"/>
    </row>
    <row r="524" spans="19:25" ht="12.75">
      <c r="S524" s="83"/>
      <c r="T524" s="83"/>
      <c r="U524" s="83"/>
      <c r="V524" s="102"/>
      <c r="W524" s="66"/>
      <c r="X524" s="45"/>
      <c r="Y524" s="45"/>
    </row>
    <row r="525" spans="19:25" ht="12.75">
      <c r="S525" s="83"/>
      <c r="T525" s="83"/>
      <c r="U525" s="83"/>
      <c r="V525" s="102"/>
      <c r="W525" s="66"/>
      <c r="X525" s="45"/>
      <c r="Y525" s="45"/>
    </row>
    <row r="526" spans="19:25" ht="12.75">
      <c r="S526" s="83"/>
      <c r="T526" s="83"/>
      <c r="U526" s="83"/>
      <c r="V526" s="102"/>
      <c r="W526" s="66"/>
      <c r="X526" s="45"/>
      <c r="Y526" s="45"/>
    </row>
    <row r="527" spans="19:25" ht="12.75">
      <c r="S527" s="83"/>
      <c r="T527" s="83"/>
      <c r="U527" s="83"/>
      <c r="V527" s="102"/>
      <c r="W527" s="66"/>
      <c r="X527" s="45"/>
      <c r="Y527" s="45"/>
    </row>
    <row r="528" spans="19:25" ht="12.75">
      <c r="S528" s="83"/>
      <c r="T528" s="83"/>
      <c r="U528" s="83"/>
      <c r="V528" s="102"/>
      <c r="W528" s="66"/>
      <c r="X528" s="45"/>
      <c r="Y528" s="45"/>
    </row>
    <row r="529" spans="19:25" ht="12.75">
      <c r="S529" s="83"/>
      <c r="T529" s="83"/>
      <c r="U529" s="83"/>
      <c r="V529" s="102"/>
      <c r="W529" s="66"/>
      <c r="X529" s="45"/>
      <c r="Y529" s="45"/>
    </row>
    <row r="530" spans="19:25" ht="12.75">
      <c r="S530" s="83"/>
      <c r="T530" s="83"/>
      <c r="U530" s="83"/>
      <c r="V530" s="102"/>
      <c r="W530" s="66"/>
      <c r="X530" s="45"/>
      <c r="Y530" s="45"/>
    </row>
  </sheetData>
  <mergeCells count="12">
    <mergeCell ref="E7:K7"/>
    <mergeCell ref="L7:Q7"/>
    <mergeCell ref="E8:H8"/>
    <mergeCell ref="I8:K8"/>
    <mergeCell ref="B2:W2"/>
    <mergeCell ref="B3:W3"/>
    <mergeCell ref="B4:W4"/>
    <mergeCell ref="E6:Q6"/>
    <mergeCell ref="L8:N8"/>
    <mergeCell ref="O8:Q8"/>
    <mergeCell ref="A112:C112"/>
    <mergeCell ref="A114:C114"/>
  </mergeCells>
  <printOptions/>
  <pageMargins left="0.75" right="0.34" top="0.32" bottom="0.32" header="0.28" footer="0.33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"Горэлектросети"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User25</dc:creator>
  <cp:keywords/>
  <dc:description/>
  <cp:lastModifiedBy>Admin</cp:lastModifiedBy>
  <cp:lastPrinted>2011-03-01T09:33:04Z</cp:lastPrinted>
  <dcterms:created xsi:type="dcterms:W3CDTF">2009-02-02T02:23:58Z</dcterms:created>
  <dcterms:modified xsi:type="dcterms:W3CDTF">2011-03-14T02:37:36Z</dcterms:modified>
  <cp:category/>
  <cp:version/>
  <cp:contentType/>
  <cp:contentStatus/>
</cp:coreProperties>
</file>