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8115" tabRatio="685" activeTab="0"/>
  </bookViews>
  <sheets>
    <sheet name="12.22" sheetId="1" r:id="rId1"/>
    <sheet name="11.22" sheetId="2" r:id="rId2"/>
    <sheet name="10.22" sheetId="3" r:id="rId3"/>
    <sheet name="09.22" sheetId="4" r:id="rId4"/>
    <sheet name="08.22" sheetId="5" r:id="rId5"/>
    <sheet name="07.22" sheetId="6" r:id="rId6"/>
    <sheet name="06.22" sheetId="7" r:id="rId7"/>
    <sheet name="05.22" sheetId="8" r:id="rId8"/>
    <sheet name="04.22" sheetId="9" r:id="rId9"/>
    <sheet name="03.22" sheetId="10" r:id="rId10"/>
    <sheet name="02.22" sheetId="11" r:id="rId11"/>
    <sheet name="01.22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<sst xmlns="http://schemas.openxmlformats.org/spreadsheetml/2006/main" count="132" uniqueCount="22">
  <si>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</si>
  <si>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</si>
  <si>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</si>
  <si>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</si>
  <si>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</si>
  <si>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</si>
  <si>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</si>
  <si>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</si>
  <si>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</si>
  <si>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</si>
  <si>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</si>
  <si>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</si>
  <si>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</si>
  <si>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</si>
  <si>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</si>
  <si>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</si>
  <si>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</si>
  <si>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</si>
  <si>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</si>
  <si>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</si>
  <si>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2022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</si>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</sst>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#,##0.0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80" fontId="12" fillId="0" borderId="10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81" fontId="6" fillId="0" borderId="17" xfId="55" applyNumberFormat="1" applyFont="1" applyBorder="1" applyAlignment="1">
      <alignment horizontal="center"/>
      <protection/>
    </xf>
    <xf numFmtId="181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81" fontId="6" fillId="0" borderId="18" xfId="57" applyNumberFormat="1" applyFont="1" applyBorder="1" applyAlignment="1">
      <alignment horizontal="center" vertical="center"/>
      <protection/>
    </xf>
    <xf numFmtId="181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81" fontId="4" fillId="0" borderId="20" xfId="54" applyNumberFormat="1" applyFont="1" applyBorder="1" applyAlignment="1">
      <alignment horizontal="center" vertical="center"/>
      <protection/>
    </xf>
    <xf numFmtId="4" fontId="6" fillId="0" borderId="17" xfId="55" applyNumberFormat="1" applyFont="1" applyBorder="1" applyAlignment="1">
      <alignment horizontal="center"/>
      <protection/>
    </xf>
    <xf numFmtId="2" fontId="12" fillId="0" borderId="1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79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79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30" t="s">
        <v>10</v>
      </c>
      <c r="C1" s="30"/>
      <c r="D1" s="30"/>
      <c r="E1" s="31"/>
      <c r="F1" s="31"/>
      <c r="G1" s="32"/>
      <c r="H1" s="32"/>
    </row>
    <row r="2" spans="1:8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8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9+14</f>
        <v>23</v>
      </c>
      <c r="E4" s="26">
        <f>469.4+108</f>
        <v>577.4</v>
      </c>
      <c r="F4" s="7">
        <f>3+2</f>
        <v>5</v>
      </c>
      <c r="G4" s="20">
        <f>13+21</f>
        <v>34</v>
      </c>
      <c r="H4" s="22">
        <f>1027.66+220</f>
        <v>1247.66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>
        <v>1</v>
      </c>
      <c r="H5" s="23">
        <v>750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8" t="s">
        <v>9</v>
      </c>
      <c r="C6" s="29"/>
      <c r="D6" s="10">
        <f>SUM(D4:D5)</f>
        <v>23</v>
      </c>
      <c r="E6" s="27">
        <f>SUM(E4:E5)</f>
        <v>577.4</v>
      </c>
      <c r="F6" s="10">
        <f>SUM(F4:F5)</f>
        <v>5</v>
      </c>
      <c r="G6" s="24">
        <f>SUM(G4:G5)</f>
        <v>35</v>
      </c>
      <c r="H6" s="25">
        <f>SUM(H4:H5)</f>
        <v>1997.66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30" t="s">
        <v>19</v>
      </c>
      <c r="C1" s="30"/>
      <c r="D1" s="30"/>
      <c r="E1" s="31"/>
      <c r="F1" s="31"/>
      <c r="G1" s="32"/>
      <c r="H1" s="32"/>
    </row>
    <row r="2" spans="1:8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8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10</v>
      </c>
      <c r="E4" s="18">
        <v>524</v>
      </c>
      <c r="F4" s="7">
        <v>0</v>
      </c>
      <c r="G4" s="20">
        <v>3</v>
      </c>
      <c r="H4" s="22">
        <v>145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8" t="s">
        <v>9</v>
      </c>
      <c r="C6" s="29"/>
      <c r="D6" s="10"/>
      <c r="E6" s="14"/>
      <c r="F6" s="10"/>
      <c r="G6" s="24"/>
      <c r="H6" s="2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30" t="s">
        <v>20</v>
      </c>
      <c r="C1" s="30"/>
      <c r="D1" s="30"/>
      <c r="E1" s="31"/>
      <c r="F1" s="31"/>
      <c r="G1" s="32"/>
      <c r="H1" s="32"/>
    </row>
    <row r="2" spans="1:8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8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20+5</f>
        <v>25</v>
      </c>
      <c r="E4" s="18">
        <f>143+641.3</f>
        <v>784.3</v>
      </c>
      <c r="F4" s="7">
        <f>7+2</f>
        <v>9</v>
      </c>
      <c r="G4" s="20">
        <f>16+0</f>
        <v>16</v>
      </c>
      <c r="H4" s="22">
        <f>158+0</f>
        <v>158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8" t="s">
        <v>9</v>
      </c>
      <c r="C6" s="29"/>
      <c r="D6" s="10">
        <f>SUM(D4:D5)</f>
        <v>25</v>
      </c>
      <c r="E6" s="14">
        <f>SUM(E4:E5)</f>
        <v>784.3</v>
      </c>
      <c r="F6" s="10">
        <f>SUM(F4:F5)</f>
        <v>9</v>
      </c>
      <c r="G6" s="24">
        <f>SUM(G4:G5)</f>
        <v>16</v>
      </c>
      <c r="H6" s="25">
        <f>SUM(H4:H5)</f>
        <v>158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D4" sqref="D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30" t="s">
        <v>21</v>
      </c>
      <c r="C1" s="30"/>
      <c r="D1" s="30"/>
      <c r="E1" s="31"/>
      <c r="F1" s="31"/>
      <c r="G1" s="32"/>
      <c r="H1" s="32"/>
    </row>
    <row r="2" spans="1:8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8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20+5</f>
        <v>25</v>
      </c>
      <c r="E4" s="18">
        <f>146+793.3</f>
        <v>939.3</v>
      </c>
      <c r="F4" s="7">
        <f>4+4</f>
        <v>8</v>
      </c>
      <c r="G4" s="20">
        <f>11+5</f>
        <v>16</v>
      </c>
      <c r="H4" s="22">
        <f>95.5+286.1</f>
        <v>381.6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8" t="s">
        <v>9</v>
      </c>
      <c r="C6" s="29"/>
      <c r="D6" s="10">
        <f>SUM(D4:D5)</f>
        <v>25</v>
      </c>
      <c r="E6" s="14">
        <f>SUM(E4:E5)</f>
        <v>939.3</v>
      </c>
      <c r="F6" s="10">
        <f>SUM(F4:F5)</f>
        <v>8</v>
      </c>
      <c r="G6" s="24">
        <f>SUM(G4:G5)</f>
        <v>16</v>
      </c>
      <c r="H6" s="25">
        <f>SUM(H4:H5)</f>
        <v>381.6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30" t="s">
        <v>11</v>
      </c>
      <c r="C1" s="30"/>
      <c r="D1" s="30"/>
      <c r="E1" s="31"/>
      <c r="F1" s="31"/>
      <c r="G1" s="32"/>
      <c r="H1" s="32"/>
    </row>
    <row r="2" spans="1:8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8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11+23</f>
        <v>34</v>
      </c>
      <c r="E4" s="18">
        <f>198+155</f>
        <v>353</v>
      </c>
      <c r="F4" s="7">
        <f>7+6</f>
        <v>13</v>
      </c>
      <c r="G4" s="20">
        <f>2+25</f>
        <v>27</v>
      </c>
      <c r="H4" s="22">
        <f>265+199</f>
        <v>464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1796.4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8" t="s">
        <v>9</v>
      </c>
      <c r="C6" s="29"/>
      <c r="D6" s="10">
        <f>SUM(D4:D5)</f>
        <v>35</v>
      </c>
      <c r="E6" s="14">
        <f>SUM(E4:E5)</f>
        <v>2149.4</v>
      </c>
      <c r="F6" s="10">
        <f>SUM(F4:F5)</f>
        <v>13</v>
      </c>
      <c r="G6" s="24">
        <f>SUM(G4:G5)</f>
        <v>27</v>
      </c>
      <c r="H6" s="25">
        <f>SUM(H4:H5)</f>
        <v>464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30" t="s">
        <v>12</v>
      </c>
      <c r="C1" s="30"/>
      <c r="D1" s="30"/>
      <c r="E1" s="31"/>
      <c r="F1" s="31"/>
      <c r="G1" s="32"/>
      <c r="H1" s="32"/>
    </row>
    <row r="2" spans="1:8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8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</v>
      </c>
      <c r="E4" s="18">
        <v>222</v>
      </c>
      <c r="F4" s="7">
        <v>1</v>
      </c>
      <c r="G4" s="20">
        <v>6</v>
      </c>
      <c r="H4" s="22">
        <v>322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8" t="s">
        <v>9</v>
      </c>
      <c r="C6" s="29"/>
      <c r="D6" s="10">
        <f>SUM(D4:D5)</f>
        <v>4</v>
      </c>
      <c r="E6" s="14">
        <f>SUM(E4:E5)</f>
        <v>222</v>
      </c>
      <c r="F6" s="10">
        <f>SUM(F4:F5)</f>
        <v>1</v>
      </c>
      <c r="G6" s="24">
        <f>SUM(G4:G5)</f>
        <v>6</v>
      </c>
      <c r="H6" s="25">
        <f>SUM(H4:H5)</f>
        <v>322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30" t="s">
        <v>13</v>
      </c>
      <c r="C1" s="30"/>
      <c r="D1" s="30"/>
      <c r="E1" s="31"/>
      <c r="F1" s="31"/>
      <c r="G1" s="32"/>
      <c r="H1" s="32"/>
    </row>
    <row r="2" spans="1:8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8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4+19-1</f>
        <v>22</v>
      </c>
      <c r="E4" s="18">
        <f>222+169-7</f>
        <v>384</v>
      </c>
      <c r="F4" s="7">
        <v>7</v>
      </c>
      <c r="G4" s="20">
        <f>2+42</f>
        <v>44</v>
      </c>
      <c r="H4" s="22">
        <f>503+384</f>
        <v>887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>
        <v>0</v>
      </c>
      <c r="G5" s="21">
        <v>1</v>
      </c>
      <c r="H5" s="23">
        <v>150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8" t="s">
        <v>9</v>
      </c>
      <c r="C6" s="29"/>
      <c r="D6" s="10">
        <f>SUM(D4:D5)</f>
        <v>22</v>
      </c>
      <c r="E6" s="14">
        <f>SUM(E4:E5)</f>
        <v>384</v>
      </c>
      <c r="F6" s="10">
        <f>SUM(F4:F5)</f>
        <v>7</v>
      </c>
      <c r="G6" s="24">
        <f>SUM(G4:G5)</f>
        <v>45</v>
      </c>
      <c r="H6" s="25">
        <f>SUM(H4:H5)</f>
        <v>1037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30" t="s">
        <v>14</v>
      </c>
      <c r="C1" s="30"/>
      <c r="D1" s="30"/>
      <c r="E1" s="31"/>
      <c r="F1" s="31"/>
      <c r="G1" s="32"/>
      <c r="H1" s="32"/>
    </row>
    <row r="2" spans="1:8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8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3+53-6</f>
        <v>50</v>
      </c>
      <c r="E4" s="18">
        <f>215+346-59</f>
        <v>502</v>
      </c>
      <c r="F4" s="7">
        <f>2+13</f>
        <v>15</v>
      </c>
      <c r="G4" s="20">
        <f>3+44</f>
        <v>47</v>
      </c>
      <c r="H4" s="22">
        <f>240+411</f>
        <v>651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8" t="s">
        <v>9</v>
      </c>
      <c r="C6" s="29"/>
      <c r="D6" s="10">
        <f>SUM(D4:D5)</f>
        <v>50</v>
      </c>
      <c r="E6" s="14">
        <f>SUM(E4:E5)</f>
        <v>502</v>
      </c>
      <c r="F6" s="10">
        <f>SUM(F4:F5)</f>
        <v>15</v>
      </c>
      <c r="G6" s="24">
        <f>SUM(G4:G5)</f>
        <v>47</v>
      </c>
      <c r="H6" s="25">
        <f>SUM(H4:H5)</f>
        <v>651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B2" sqref="B2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30" t="s">
        <v>15</v>
      </c>
      <c r="C1" s="30"/>
      <c r="D1" s="30"/>
      <c r="E1" s="31"/>
      <c r="F1" s="31"/>
      <c r="G1" s="32"/>
      <c r="H1" s="32"/>
    </row>
    <row r="2" spans="1:8" s="2" customFormat="1" ht="57.75" customHeight="1">
      <c r="A2" s="33"/>
      <c r="B2" s="34" t="s">
        <v>3</v>
      </c>
      <c r="C2" s="36" t="s">
        <v>1</v>
      </c>
      <c r="D2" s="38" t="s">
        <v>4</v>
      </c>
      <c r="E2" s="39"/>
      <c r="F2" s="40" t="s">
        <v>2</v>
      </c>
      <c r="G2" s="41" t="s">
        <v>6</v>
      </c>
      <c r="H2" s="42"/>
    </row>
    <row r="3" spans="1:8" s="2" customFormat="1" ht="68.25" customHeight="1" thickBot="1">
      <c r="A3" s="33"/>
      <c r="B3" s="35"/>
      <c r="C3" s="37"/>
      <c r="D3" s="3" t="s">
        <v>0</v>
      </c>
      <c r="E3" s="3" t="s">
        <v>8</v>
      </c>
      <c r="F3" s="37"/>
      <c r="G3" s="4" t="s">
        <v>5</v>
      </c>
      <c r="H3" s="5" t="s">
        <v>7</v>
      </c>
    </row>
    <row r="4" spans="2:49" ht="15.75" customHeight="1">
      <c r="B4" s="6">
        <v>1</v>
      </c>
      <c r="C4" s="7">
        <v>0.4</v>
      </c>
      <c r="D4" s="17">
        <f>6+47</f>
        <v>53</v>
      </c>
      <c r="E4" s="18">
        <f>104+302</f>
        <v>406</v>
      </c>
      <c r="F4" s="7">
        <v>11</v>
      </c>
      <c r="G4" s="20">
        <f>6+33</f>
        <v>39</v>
      </c>
      <c r="H4" s="22">
        <f>116+311</f>
        <v>427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8" t="s">
        <v>9</v>
      </c>
      <c r="C6" s="29"/>
      <c r="D6" s="10">
        <f>SUM(D4:D5)</f>
        <v>53</v>
      </c>
      <c r="E6" s="14">
        <f>SUM(E4:E5)</f>
        <v>406</v>
      </c>
      <c r="F6" s="10">
        <f>SUM(F4:F5)</f>
        <v>11</v>
      </c>
      <c r="G6" s="24">
        <f>SUM(G4:G5)</f>
        <v>39</v>
      </c>
      <c r="H6" s="25">
        <f>SUM(H4:H5)</f>
        <v>427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6.5" customHeight="1">
      <c r="D8" s="12"/>
      <c r="E8" s="12"/>
    </row>
    <row r="9" spans="4:8" ht="15.75">
      <c r="D9" s="12"/>
      <c r="E9" s="15"/>
      <c r="H9" s="12"/>
    </row>
    <row r="10" spans="4:8" ht="15.75">
      <c r="D10" s="12"/>
      <c r="E10" s="15"/>
      <c r="F10" s="16"/>
      <c r="G10" s="12"/>
      <c r="H10" s="12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140625" style="0" customWidth="1"/>
    <col min="2" max="2" width="14.7109375" style="0" customWidth="1"/>
    <col min="3" max="3" width="15.140625" style="0" customWidth="1"/>
    <col min="4" max="4" width="23.00390625" style="0" customWidth="1"/>
    <col min="5" max="5" width="21.28125" style="0" customWidth="1"/>
    <col min="6" max="6" width="17.140625" style="0" customWidth="1"/>
    <col min="7" max="7" width="18.421875" style="0" customWidth="1"/>
  </cols>
  <sheetData>
    <row r="1" spans="1:7" ht="84.75" customHeight="1" thickBot="1">
      <c r="A1" s="30" t="s">
        <v>16</v>
      </c>
      <c r="B1" s="30"/>
      <c r="C1" s="30"/>
      <c r="D1" s="31"/>
      <c r="E1" s="31"/>
      <c r="F1" s="32"/>
      <c r="G1" s="32"/>
    </row>
    <row r="2" spans="1:7" ht="15.75">
      <c r="A2" s="34" t="s">
        <v>3</v>
      </c>
      <c r="B2" s="36" t="s">
        <v>1</v>
      </c>
      <c r="C2" s="38" t="s">
        <v>4</v>
      </c>
      <c r="D2" s="39"/>
      <c r="E2" s="40" t="s">
        <v>2</v>
      </c>
      <c r="F2" s="41" t="s">
        <v>6</v>
      </c>
      <c r="G2" s="42"/>
    </row>
    <row r="3" spans="1:7" ht="63.75" thickBot="1">
      <c r="A3" s="35"/>
      <c r="B3" s="37"/>
      <c r="C3" s="3" t="s">
        <v>0</v>
      </c>
      <c r="D3" s="3" t="s">
        <v>8</v>
      </c>
      <c r="E3" s="37"/>
      <c r="F3" s="4" t="s">
        <v>5</v>
      </c>
      <c r="G3" s="5" t="s">
        <v>7</v>
      </c>
    </row>
    <row r="4" spans="1:7" ht="15.75">
      <c r="A4" s="6">
        <v>1</v>
      </c>
      <c r="B4" s="7">
        <v>0.4</v>
      </c>
      <c r="C4" s="17">
        <f>10+70</f>
        <v>80</v>
      </c>
      <c r="D4" s="18">
        <f>853+538</f>
        <v>1391</v>
      </c>
      <c r="E4" s="7">
        <f>2+4</f>
        <v>6</v>
      </c>
      <c r="F4" s="20">
        <f>8+30</f>
        <v>38</v>
      </c>
      <c r="G4" s="22">
        <f>644+311</f>
        <v>955</v>
      </c>
    </row>
    <row r="5" spans="1:7" ht="15.75">
      <c r="A5" s="8">
        <v>2</v>
      </c>
      <c r="B5" s="9">
        <v>10</v>
      </c>
      <c r="C5" s="9"/>
      <c r="D5" s="19"/>
      <c r="E5" s="9"/>
      <c r="F5" s="21"/>
      <c r="G5" s="23"/>
    </row>
    <row r="6" spans="1:7" ht="16.5" customHeight="1" thickBot="1">
      <c r="A6" s="28" t="s">
        <v>9</v>
      </c>
      <c r="B6" s="29"/>
      <c r="C6" s="10">
        <f>SUM(C4:C5)</f>
        <v>80</v>
      </c>
      <c r="D6" s="14">
        <f>SUM(D4:D5)</f>
        <v>1391</v>
      </c>
      <c r="E6" s="10">
        <f>SUM(E4:E5)</f>
        <v>6</v>
      </c>
      <c r="F6" s="24">
        <f>SUM(F4:F5)</f>
        <v>38</v>
      </c>
      <c r="G6" s="25">
        <f>SUM(G4:G5)</f>
        <v>955</v>
      </c>
    </row>
  </sheetData>
  <sheetProtection/>
  <mergeCells count="7">
    <mergeCell ref="A6:B6"/>
    <mergeCell ref="A1:G1"/>
    <mergeCell ref="A2:A3"/>
    <mergeCell ref="B2:B3"/>
    <mergeCell ref="C2:D2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140625" style="0" customWidth="1"/>
    <col min="2" max="2" width="14.7109375" style="0" customWidth="1"/>
    <col min="3" max="3" width="15.140625" style="0" customWidth="1"/>
    <col min="4" max="4" width="23.00390625" style="0" customWidth="1"/>
    <col min="5" max="5" width="21.28125" style="0" customWidth="1"/>
    <col min="6" max="6" width="17.140625" style="0" customWidth="1"/>
    <col min="7" max="7" width="18.421875" style="0" customWidth="1"/>
  </cols>
  <sheetData>
    <row r="1" spans="1:7" ht="85.5" customHeight="1" thickBot="1">
      <c r="A1" s="30" t="s">
        <v>17</v>
      </c>
      <c r="B1" s="30"/>
      <c r="C1" s="30"/>
      <c r="D1" s="31"/>
      <c r="E1" s="31"/>
      <c r="F1" s="32"/>
      <c r="G1" s="32"/>
    </row>
    <row r="2" spans="1:7" ht="15.75">
      <c r="A2" s="34" t="s">
        <v>3</v>
      </c>
      <c r="B2" s="36" t="s">
        <v>1</v>
      </c>
      <c r="C2" s="38" t="s">
        <v>4</v>
      </c>
      <c r="D2" s="39"/>
      <c r="E2" s="40" t="s">
        <v>2</v>
      </c>
      <c r="F2" s="41" t="s">
        <v>6</v>
      </c>
      <c r="G2" s="42"/>
    </row>
    <row r="3" spans="1:7" ht="63.75" thickBot="1">
      <c r="A3" s="35"/>
      <c r="B3" s="37"/>
      <c r="C3" s="3" t="s">
        <v>0</v>
      </c>
      <c r="D3" s="3" t="s">
        <v>8</v>
      </c>
      <c r="E3" s="37"/>
      <c r="F3" s="4" t="s">
        <v>5</v>
      </c>
      <c r="G3" s="5" t="s">
        <v>7</v>
      </c>
    </row>
    <row r="4" spans="1:7" ht="15.75">
      <c r="A4" s="6">
        <v>1</v>
      </c>
      <c r="B4" s="7">
        <v>0.4</v>
      </c>
      <c r="C4" s="17">
        <f>61+15</f>
        <v>76</v>
      </c>
      <c r="D4" s="18">
        <f>578+1103</f>
        <v>1681</v>
      </c>
      <c r="E4" s="7">
        <f>5+2</f>
        <v>7</v>
      </c>
      <c r="F4" s="20">
        <f>23+5</f>
        <v>28</v>
      </c>
      <c r="G4" s="22">
        <f>236+147</f>
        <v>383</v>
      </c>
    </row>
    <row r="5" spans="1:7" ht="15.75">
      <c r="A5" s="8">
        <v>2</v>
      </c>
      <c r="B5" s="9">
        <v>10</v>
      </c>
      <c r="C5" s="9"/>
      <c r="D5" s="19"/>
      <c r="E5" s="9"/>
      <c r="F5" s="21"/>
      <c r="G5" s="23"/>
    </row>
    <row r="6" spans="1:7" ht="16.5" customHeight="1" thickBot="1">
      <c r="A6" s="28" t="s">
        <v>9</v>
      </c>
      <c r="B6" s="29"/>
      <c r="C6" s="10"/>
      <c r="D6" s="14"/>
      <c r="E6" s="10"/>
      <c r="F6" s="24"/>
      <c r="G6" s="25"/>
    </row>
  </sheetData>
  <sheetProtection/>
  <mergeCells count="7">
    <mergeCell ref="A6:B6"/>
    <mergeCell ref="A1:G1"/>
    <mergeCell ref="A2:A3"/>
    <mergeCell ref="B2:B3"/>
    <mergeCell ref="C2:D2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140625" style="0" customWidth="1"/>
    <col min="2" max="2" width="14.7109375" style="0" customWidth="1"/>
    <col min="3" max="3" width="15.140625" style="0" customWidth="1"/>
    <col min="4" max="4" width="23.00390625" style="0" customWidth="1"/>
    <col min="5" max="5" width="21.28125" style="0" customWidth="1"/>
    <col min="6" max="6" width="17.140625" style="0" customWidth="1"/>
    <col min="7" max="7" width="18.421875" style="0" customWidth="1"/>
  </cols>
  <sheetData>
    <row r="1" spans="1:7" ht="96" customHeight="1" thickBot="1">
      <c r="A1" s="30" t="s">
        <v>18</v>
      </c>
      <c r="B1" s="30"/>
      <c r="C1" s="30"/>
      <c r="D1" s="31"/>
      <c r="E1" s="31"/>
      <c r="F1" s="32"/>
      <c r="G1" s="32"/>
    </row>
    <row r="2" spans="1:7" ht="15.75">
      <c r="A2" s="34" t="s">
        <v>3</v>
      </c>
      <c r="B2" s="36" t="s">
        <v>1</v>
      </c>
      <c r="C2" s="38" t="s">
        <v>4</v>
      </c>
      <c r="D2" s="39"/>
      <c r="E2" s="40" t="s">
        <v>2</v>
      </c>
      <c r="F2" s="41" t="s">
        <v>6</v>
      </c>
      <c r="G2" s="42"/>
    </row>
    <row r="3" spans="1:7" ht="63.75" thickBot="1">
      <c r="A3" s="35"/>
      <c r="B3" s="37"/>
      <c r="C3" s="3" t="s">
        <v>0</v>
      </c>
      <c r="D3" s="3" t="s">
        <v>8</v>
      </c>
      <c r="E3" s="37"/>
      <c r="F3" s="4" t="s">
        <v>5</v>
      </c>
      <c r="G3" s="5" t="s">
        <v>7</v>
      </c>
    </row>
    <row r="4" spans="1:7" ht="15.75">
      <c r="A4" s="6">
        <v>1</v>
      </c>
      <c r="B4" s="7">
        <v>0.4</v>
      </c>
      <c r="C4" s="17">
        <f>12+50</f>
        <v>62</v>
      </c>
      <c r="D4" s="18">
        <f>735+444</f>
        <v>1179</v>
      </c>
      <c r="E4" s="7">
        <v>2</v>
      </c>
      <c r="F4" s="20">
        <f>4+35</f>
        <v>39</v>
      </c>
      <c r="G4" s="22">
        <f>193+323.5</f>
        <v>516.5</v>
      </c>
    </row>
    <row r="5" spans="1:7" ht="15.75">
      <c r="A5" s="8">
        <v>2</v>
      </c>
      <c r="B5" s="9">
        <v>10</v>
      </c>
      <c r="C5" s="9"/>
      <c r="D5" s="19"/>
      <c r="E5" s="9"/>
      <c r="F5" s="21"/>
      <c r="G5" s="23"/>
    </row>
    <row r="6" spans="1:7" ht="16.5" customHeight="1" thickBot="1">
      <c r="A6" s="28" t="s">
        <v>9</v>
      </c>
      <c r="B6" s="29"/>
      <c r="C6" s="10">
        <f>SUM(C4:C5)</f>
        <v>62</v>
      </c>
      <c r="D6" s="10">
        <f>SUM(D4:D5)</f>
        <v>1179</v>
      </c>
      <c r="E6" s="10">
        <f>SUM(E4:E5)</f>
        <v>2</v>
      </c>
      <c r="F6" s="10">
        <f>SUM(F4:F5)</f>
        <v>39</v>
      </c>
      <c r="G6" s="10">
        <f>SUM(G4:G5)</f>
        <v>516.5</v>
      </c>
    </row>
  </sheetData>
  <sheetProtection/>
  <mergeCells count="7">
    <mergeCell ref="A6:B6"/>
    <mergeCell ref="A1:G1"/>
    <mergeCell ref="A2:A3"/>
    <mergeCell ref="B2:B3"/>
    <mergeCell ref="C2:D2"/>
    <mergeCell ref="E2:E3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Пользователь Windows</cp:lastModifiedBy>
  <cp:lastPrinted>2021-03-29T08:06:18Z</cp:lastPrinted>
  <dcterms:created xsi:type="dcterms:W3CDTF">2009-12-26T06:59:08Z</dcterms:created>
  <dcterms:modified xsi:type="dcterms:W3CDTF">2023-01-30T04:13:25Z</dcterms:modified>
  <cp:category/>
  <cp:version/>
  <cp:contentType/>
  <cp:contentStatus/>
</cp:coreProperties>
</file>