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9440" windowHeight="922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"Горэлектросети"'!$A$9:$J$238</definedName>
  </definedNames>
  <calcPr fullCalcOnLoad="1"/>
</workbook>
</file>

<file path=xl/sharedStrings.xml><?xml version="1.0" encoding="utf-8"?>
<sst xmlns="http://schemas.openxmlformats.org/spreadsheetml/2006/main" count="1237" uniqueCount="268">
  <si>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</si>
  <si>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</si>
  <si>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</si>
  <si>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</si>
  <si>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</si>
  <si>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</si>
  <si>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</si>
  <si>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</si>
  <si>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</si>
  <si>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</si>
  <si>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</si>
  <si>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</si>
  <si>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</si>
  <si>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</si>
  <si>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</si>
  <si>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</si>
  <si>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</si>
  <si>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</si>
  <si>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</si>
  <si>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</si>
  <si>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</si>
  <si>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</si>
  <si>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</si>
  <si>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</si>
  <si>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</si>
  <si>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</si>
  <si>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</si>
  <si>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</si>
  <si>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</si>
  <si>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</si>
  <si>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</si>
  <si>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</si>
  <si>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</si>
  <si>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</si>
  <si>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</si>
  <si>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</si>
  <si>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</si>
  <si>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</si>
  <si>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</si>
  <si>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</si>
  <si>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</si>
  <si>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</si>
  <si>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</si>
  <si>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</si>
  <si>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</si>
  <si>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</si>
  <si>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</si>
  <si>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</si>
  <si>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</si>
  <si>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</si>
  <si>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</si>
  <si>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</si>
  <si>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</si>
  <si>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</si>
  <si>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</si>
  <si>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</si>
  <si>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</si>
  <si>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</si>
  <si>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</si>
  <si>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</si>
  <si>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</si>
  <si>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</si>
  <si>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</si>
  <si>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</si>
  <si>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</si>
  <si>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</si>
  <si>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</si>
  <si>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</si>
  <si>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</si>
  <si>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</si>
  <si>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</si>
  <si>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</si>
  <si>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</si>
  <si>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</si>
  <si>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</si>
  <si>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</si>
  <si>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</si>
  <si>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</si>
  <si>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</si>
  <si>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</si>
  <si>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</si>
  <si>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</si>
  <si>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</si>
  <si>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</si>
  <si>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</si>
  <si>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</si>
  <si>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</si>
  <si>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</si>
  <si>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</si>
  <si>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</si>
  <si>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</si>
  <si>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</si>
  <si>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</si>
  <si>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</si>
  <si>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</si>
  <si>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</si>
  <si>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</si>
  <si>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</si>
  <si>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</si>
  <si>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</si>
  <si>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</si>
  <si>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</si>
  <si>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</si>
  <si>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</si>
  <si>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</si>
  <si>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</si>
  <si>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</si>
  <si>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</si>
  <si>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</si>
  <si>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</si>
  <si>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</si>
  <si>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</si>
  <si>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</si>
  <si>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</si>
  <si>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</si>
  <si>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</si>
  <si>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</si>
  <si>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</si>
  <si>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</si>
  <si>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</si>
  <si>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</si>
  <si>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</si>
  <si>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</si>
  <si>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</si>
  <si>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</si>
  <si>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</si>
  <si>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</si>
  <si>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</si>
  <si>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</si>
  <si>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</si>
  <si>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</si>
  <si>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</si>
  <si>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</si>
  <si>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</si>
  <si>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</si>
  <si>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</si>
  <si>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</si>
  <si>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</si>
  <si>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</si>
  <si>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</si>
  <si>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</si>
  <si>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</si>
  <si>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</si>
  <si>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</si>
  <si>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</si>
  <si>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</si>
  <si>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</si>
  <si>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</si>
  <si>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</si>
  <si>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</si>
  <si>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</si>
  <si>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</si>
  <si>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</si>
  <si>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</si>
  <si>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</si>
  <si>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</si>
  <si>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</si>
  <si>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</si>
  <si>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</si>
  <si>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</si>
  <si>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</si>
  <si>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</si>
  <si>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</si>
  <si>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</si>
  <si>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</si>
  <si>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</si>
  <si>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</si>
  <si>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</si>
  <si>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</si>
  <si>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</si>
  <si>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</si>
  <si>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</si>
  <si>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</si>
  <si>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</si>
  <si>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</si>
  <si>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</si>
  <si>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</si>
  <si>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</si>
  <si>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</si>
  <si>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</si>
  <si>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</si>
  <si>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</si>
  <si>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</si>
  <si>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</si>
  <si>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</si>
  <si>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</si>
  <si>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</si>
  <si>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</si>
  <si>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</si>
  <si>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</si>
  <si>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</si>
  <si>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</si>
  <si>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</si>
  <si>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</si>
  <si>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</si>
  <si>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</si>
  <si>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</si>
  <si>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</si>
  <si>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</si>
  <si>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</si>
  <si>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</si>
  <si>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</si>
  <si>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</si>
  <si>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</si>
  <si>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</si>
  <si>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</si>
  <si>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</si>
  <si>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</si>
  <si>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</si>
  <si>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</si>
  <si>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</si>
  <si>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</si>
  <si>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</si>
  <si>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</si>
  <si>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</si>
  <si>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</si>
  <si>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</si>
  <si>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</si>
  <si>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</si>
  <si>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</si>
  <si>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</si>
  <si>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</si>
  <si>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</si>
  <si>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</si>
  <si>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</si>
  <si>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</si>
  <si>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</si>
  <si>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</si>
  <si>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</si>
  <si>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</si>
  <si>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</si>
  <si>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</si>
  <si>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</si>
  <si>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</si>
  <si>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</si>
  <si>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</si>
  <si>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</si>
  <si>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</si>
  <si>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</si>
  <si>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</si>
  <si>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</si>
  <si>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</si>
  <si>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</si>
  <si>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</si>
  <si>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</si>
  <si>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</si>
  <si>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</si>
  <si>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</si>
  <si>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</si>
  <si>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</si>
  <si>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</si>
  <si>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</si>
  <si>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</si>
  <si>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</si>
  <si>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</si>
  <si>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</si>
  <si>
    <t>ГКТП-230</t>
  </si>
  <si>
    <t>10/0,5</t>
  </si>
  <si>
    <t>КТП-272</t>
  </si>
  <si>
    <t>КТПН-295</t>
  </si>
  <si>
    <t>10/0,6</t>
  </si>
  <si>
    <t>КТПН-296</t>
  </si>
  <si>
    <t>10/0,7</t>
  </si>
  <si>
    <t>10/0,8</t>
  </si>
  <si>
    <t>КТПН-298</t>
  </si>
  <si>
    <t>10/0,9</t>
  </si>
  <si>
    <t>КТПН-300</t>
  </si>
  <si>
    <t>КТПН-301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</si>
</sst>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8"/>
  <sheetViews>
    <sheetView tabSelected="1" view="pageBreakPreview" zoomScaleNormal="85" zoomScaleSheetLayoutView="100" zoomScalePageLayoutView="0" workbookViewId="0" topLeftCell="A210">
      <selection activeCell="K244" sqref="K244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4" t="s">
        <v>1</v>
      </c>
      <c r="B5" s="54" t="s">
        <v>2</v>
      </c>
      <c r="C5" s="54" t="s">
        <v>216</v>
      </c>
      <c r="D5" s="54" t="s">
        <v>3</v>
      </c>
      <c r="E5" s="54"/>
      <c r="F5" s="54" t="s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35" customHeight="1">
      <c r="A6" s="54"/>
      <c r="B6" s="54"/>
      <c r="C6" s="54"/>
      <c r="D6" s="18" t="s">
        <v>5</v>
      </c>
      <c r="E6" s="18" t="s">
        <v>6</v>
      </c>
      <c r="F6" s="18" t="s">
        <v>7</v>
      </c>
      <c r="G6" s="54" t="s">
        <v>213</v>
      </c>
      <c r="H6" s="54"/>
      <c r="I6" s="54" t="s">
        <v>218</v>
      </c>
      <c r="J6" s="54"/>
      <c r="K6" s="54"/>
      <c r="L6" s="51" t="s">
        <v>218</v>
      </c>
      <c r="M6" s="52"/>
      <c r="N6" s="53"/>
      <c r="O6" s="51" t="s">
        <v>222</v>
      </c>
      <c r="P6" s="52"/>
      <c r="Q6" s="53"/>
      <c r="R6" s="54" t="s">
        <v>223</v>
      </c>
      <c r="S6" s="54"/>
      <c r="T6" s="54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250</v>
      </c>
      <c r="H10" s="6">
        <v>250</v>
      </c>
      <c r="I10" s="15">
        <v>23.52</v>
      </c>
      <c r="J10" s="15">
        <v>0.14</v>
      </c>
      <c r="K10" s="35">
        <f aca="true" t="shared" si="0" ref="K10:K41">I10+J10</f>
        <v>23.66</v>
      </c>
      <c r="L10" s="23">
        <f>G10*I10/100</f>
        <v>58.8</v>
      </c>
      <c r="M10" s="24">
        <f>H10*J10/100</f>
        <v>0.35</v>
      </c>
      <c r="N10" s="24">
        <f>L10+M10</f>
        <v>59.15</v>
      </c>
      <c r="O10" s="24">
        <f>G10-L10</f>
        <v>191.2</v>
      </c>
      <c r="P10" s="24">
        <f>H10-M10</f>
        <v>249.65</v>
      </c>
      <c r="Q10" s="24">
        <f>G10-N10</f>
        <v>190.85</v>
      </c>
      <c r="R10" s="24">
        <v>35</v>
      </c>
      <c r="S10" s="24">
        <v>50</v>
      </c>
      <c r="T10" s="24">
        <v>71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47.96</v>
      </c>
      <c r="J11" s="15"/>
      <c r="K11" s="35">
        <f t="shared" si="0"/>
        <v>47.96</v>
      </c>
      <c r="L11" s="23">
        <f aca="true" t="shared" si="1" ref="L11:L42">G11*I11/100</f>
        <v>119.9</v>
      </c>
      <c r="M11" s="24"/>
      <c r="N11" s="24">
        <f aca="true" t="shared" si="2" ref="N11:N74">L11+M11</f>
        <v>119.9</v>
      </c>
      <c r="O11" s="24">
        <f aca="true" t="shared" si="3" ref="O11:O42">G11-L11</f>
        <v>130.1</v>
      </c>
      <c r="P11" s="24"/>
      <c r="Q11" s="24">
        <f aca="true" t="shared" si="4" ref="Q11:Q74">G11-N11</f>
        <v>130.1</v>
      </c>
      <c r="R11" s="24">
        <v>80</v>
      </c>
      <c r="S11" s="24"/>
      <c r="T11" s="24">
        <v>0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17.33</v>
      </c>
      <c r="K12" s="35">
        <f t="shared" si="0"/>
        <v>33.33</v>
      </c>
      <c r="L12" s="23">
        <f t="shared" si="1"/>
        <v>64</v>
      </c>
      <c r="M12" s="24">
        <f aca="true" t="shared" si="5" ref="M12:M24">H12*J12/100</f>
        <v>69.32</v>
      </c>
      <c r="N12" s="24">
        <f t="shared" si="2"/>
        <v>133.32</v>
      </c>
      <c r="O12" s="24">
        <f t="shared" si="3"/>
        <v>336</v>
      </c>
      <c r="P12" s="24">
        <f>H12-M12</f>
        <v>330.68</v>
      </c>
      <c r="Q12" s="24">
        <f t="shared" si="4"/>
        <v>266.68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19.56</v>
      </c>
      <c r="J13" s="15">
        <v>4.25</v>
      </c>
      <c r="K13" s="35">
        <f t="shared" si="0"/>
        <v>23.81</v>
      </c>
      <c r="L13" s="23">
        <f t="shared" si="1"/>
        <v>123.228</v>
      </c>
      <c r="M13" s="24">
        <f t="shared" si="5"/>
        <v>26.775</v>
      </c>
      <c r="N13" s="24">
        <f t="shared" si="2"/>
        <v>150.003</v>
      </c>
      <c r="O13" s="24">
        <f t="shared" si="3"/>
        <v>506.772</v>
      </c>
      <c r="P13" s="24">
        <f>H13-M13</f>
        <v>603.225</v>
      </c>
      <c r="Q13" s="24">
        <f t="shared" si="4"/>
        <v>479.997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26.01</v>
      </c>
      <c r="K14" s="35">
        <f t="shared" si="0"/>
        <v>26.01</v>
      </c>
      <c r="L14" s="23">
        <f t="shared" si="1"/>
        <v>0</v>
      </c>
      <c r="M14" s="24">
        <f t="shared" si="5"/>
        <v>83.23200000000001</v>
      </c>
      <c r="N14" s="24">
        <f t="shared" si="2"/>
        <v>83.23200000000001</v>
      </c>
      <c r="O14" s="24">
        <f t="shared" si="3"/>
        <v>400</v>
      </c>
      <c r="P14" s="24">
        <f>H14-M14</f>
        <v>236.76799999999997</v>
      </c>
      <c r="Q14" s="24">
        <f>H14-N14</f>
        <v>236.76799999999997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15.83</v>
      </c>
      <c r="J15" s="15">
        <v>39.48</v>
      </c>
      <c r="K15" s="35">
        <f t="shared" si="0"/>
        <v>55.309999999999995</v>
      </c>
      <c r="L15" s="23">
        <f t="shared" si="1"/>
        <v>63.32</v>
      </c>
      <c r="M15" s="24">
        <f t="shared" si="5"/>
        <v>157.92</v>
      </c>
      <c r="N15" s="24">
        <f t="shared" si="2"/>
        <v>221.23999999999998</v>
      </c>
      <c r="O15" s="24">
        <f t="shared" si="3"/>
        <v>336.68</v>
      </c>
      <c r="P15" s="24">
        <f>H15-M15</f>
        <v>242.08</v>
      </c>
      <c r="Q15" s="24">
        <f t="shared" si="4"/>
        <v>178.76000000000002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27.13</v>
      </c>
      <c r="J16" s="15">
        <v>37.41</v>
      </c>
      <c r="K16" s="35">
        <f t="shared" si="0"/>
        <v>64.53999999999999</v>
      </c>
      <c r="L16" s="23">
        <f t="shared" si="1"/>
        <v>67.825</v>
      </c>
      <c r="M16" s="24">
        <f t="shared" si="5"/>
        <v>93.525</v>
      </c>
      <c r="N16" s="24">
        <f t="shared" si="2"/>
        <v>161.35000000000002</v>
      </c>
      <c r="O16" s="24">
        <f t="shared" si="3"/>
        <v>182.175</v>
      </c>
      <c r="P16" s="24">
        <f>H16-M16</f>
        <v>156.475</v>
      </c>
      <c r="Q16" s="24">
        <f t="shared" si="4"/>
        <v>88.64999999999998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80.74</v>
      </c>
      <c r="J17" s="15"/>
      <c r="K17" s="35">
        <f t="shared" si="0"/>
        <v>80.74</v>
      </c>
      <c r="L17" s="23">
        <f t="shared" si="1"/>
        <v>201.85</v>
      </c>
      <c r="M17" s="24">
        <f t="shared" si="5"/>
        <v>0</v>
      </c>
      <c r="N17" s="24">
        <f t="shared" si="2"/>
        <v>201.85</v>
      </c>
      <c r="O17" s="24">
        <f t="shared" si="3"/>
        <v>48.150000000000006</v>
      </c>
      <c r="P17" s="24"/>
      <c r="Q17" s="24">
        <f t="shared" si="4"/>
        <v>48.150000000000006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39.81</v>
      </c>
      <c r="K18" s="35">
        <f t="shared" si="0"/>
        <v>39.81</v>
      </c>
      <c r="L18" s="23">
        <f t="shared" si="1"/>
        <v>0</v>
      </c>
      <c r="M18" s="24">
        <f t="shared" si="5"/>
        <v>99.525</v>
      </c>
      <c r="N18" s="24">
        <f t="shared" si="2"/>
        <v>99.525</v>
      </c>
      <c r="O18" s="24">
        <f t="shared" si="3"/>
        <v>250</v>
      </c>
      <c r="P18" s="24">
        <f aca="true" t="shared" si="7" ref="P18:P24">H18-M18</f>
        <v>150.475</v>
      </c>
      <c r="Q18" s="24">
        <f t="shared" si="4"/>
        <v>150.475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10.14</v>
      </c>
      <c r="J19" s="16">
        <v>35.25</v>
      </c>
      <c r="K19" s="35">
        <f t="shared" si="0"/>
        <v>45.39</v>
      </c>
      <c r="L19" s="23">
        <f t="shared" si="1"/>
        <v>40.56</v>
      </c>
      <c r="M19" s="24">
        <f t="shared" si="5"/>
        <v>141</v>
      </c>
      <c r="N19" s="24">
        <f t="shared" si="2"/>
        <v>181.56</v>
      </c>
      <c r="O19" s="24">
        <f t="shared" si="3"/>
        <v>359.44</v>
      </c>
      <c r="P19" s="24">
        <f t="shared" si="7"/>
        <v>259</v>
      </c>
      <c r="Q19" s="24">
        <f t="shared" si="4"/>
        <v>218.44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12.46</v>
      </c>
      <c r="J20" s="15">
        <v>21.86</v>
      </c>
      <c r="K20" s="35">
        <f t="shared" si="0"/>
        <v>34.32</v>
      </c>
      <c r="L20" s="23">
        <f t="shared" si="1"/>
        <v>49.84</v>
      </c>
      <c r="M20" s="24">
        <f t="shared" si="5"/>
        <v>87.44</v>
      </c>
      <c r="N20" s="24">
        <f t="shared" si="2"/>
        <v>137.28</v>
      </c>
      <c r="O20" s="24">
        <f t="shared" si="3"/>
        <v>350.15999999999997</v>
      </c>
      <c r="P20" s="24">
        <f t="shared" si="7"/>
        <v>312.56</v>
      </c>
      <c r="Q20" s="24">
        <f t="shared" si="4"/>
        <v>262.72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20.41</v>
      </c>
      <c r="J21" s="15">
        <v>33.04</v>
      </c>
      <c r="K21" s="35">
        <f t="shared" si="0"/>
        <v>53.45</v>
      </c>
      <c r="L21" s="23">
        <f t="shared" si="1"/>
        <v>81.64</v>
      </c>
      <c r="M21" s="24">
        <f t="shared" si="5"/>
        <v>132.16</v>
      </c>
      <c r="N21" s="24">
        <f t="shared" si="2"/>
        <v>213.8</v>
      </c>
      <c r="O21" s="24">
        <f t="shared" si="3"/>
        <v>318.36</v>
      </c>
      <c r="P21" s="24">
        <f t="shared" si="7"/>
        <v>267.84000000000003</v>
      </c>
      <c r="Q21" s="24">
        <f t="shared" si="4"/>
        <v>186.2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19.56</v>
      </c>
      <c r="J22" s="15">
        <v>16.85</v>
      </c>
      <c r="K22" s="35">
        <f t="shared" si="0"/>
        <v>36.41</v>
      </c>
      <c r="L22" s="23">
        <f t="shared" si="1"/>
        <v>123.228</v>
      </c>
      <c r="M22" s="24">
        <f t="shared" si="5"/>
        <v>106.155</v>
      </c>
      <c r="N22" s="24">
        <f t="shared" si="2"/>
        <v>229.38299999999998</v>
      </c>
      <c r="O22" s="24">
        <f t="shared" si="3"/>
        <v>506.772</v>
      </c>
      <c r="P22" s="24">
        <f t="shared" si="7"/>
        <v>523.845</v>
      </c>
      <c r="Q22" s="24">
        <f t="shared" si="4"/>
        <v>400.617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14.26</v>
      </c>
      <c r="J23" s="15">
        <v>57.41</v>
      </c>
      <c r="K23" s="35">
        <f t="shared" si="0"/>
        <v>71.67</v>
      </c>
      <c r="L23" s="23">
        <f t="shared" si="1"/>
        <v>35.65</v>
      </c>
      <c r="M23" s="24">
        <f t="shared" si="5"/>
        <v>143.525</v>
      </c>
      <c r="N23" s="24">
        <f t="shared" si="2"/>
        <v>179.175</v>
      </c>
      <c r="O23" s="24">
        <f t="shared" si="3"/>
        <v>214.35</v>
      </c>
      <c r="P23" s="24">
        <f t="shared" si="7"/>
        <v>106.475</v>
      </c>
      <c r="Q23" s="24">
        <f t="shared" si="4"/>
        <v>70.82499999999999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25.97</v>
      </c>
      <c r="J24" s="15">
        <v>72.99</v>
      </c>
      <c r="K24" s="35">
        <f t="shared" si="0"/>
        <v>98.96</v>
      </c>
      <c r="L24" s="23">
        <f t="shared" si="1"/>
        <v>103.88</v>
      </c>
      <c r="M24" s="24">
        <f t="shared" si="5"/>
        <v>291.96</v>
      </c>
      <c r="N24" s="24">
        <f t="shared" si="2"/>
        <v>395.84</v>
      </c>
      <c r="O24" s="24">
        <f t="shared" si="3"/>
        <v>296.12</v>
      </c>
      <c r="P24" s="24">
        <f t="shared" si="7"/>
        <v>108.04000000000002</v>
      </c>
      <c r="Q24" s="24">
        <f t="shared" si="4"/>
        <v>4.160000000000025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28.17</v>
      </c>
      <c r="J25" s="15"/>
      <c r="K25" s="35">
        <f t="shared" si="0"/>
        <v>28.17</v>
      </c>
      <c r="L25" s="23">
        <f t="shared" si="1"/>
        <v>112.68</v>
      </c>
      <c r="M25" s="24"/>
      <c r="N25" s="24">
        <f t="shared" si="2"/>
        <v>112.68</v>
      </c>
      <c r="O25" s="24">
        <f t="shared" si="3"/>
        <v>287.32</v>
      </c>
      <c r="P25" s="24"/>
      <c r="Q25" s="24">
        <f t="shared" si="4"/>
        <v>287.32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18.42</v>
      </c>
      <c r="J26" s="15">
        <v>39.01</v>
      </c>
      <c r="K26" s="35">
        <f t="shared" si="0"/>
        <v>57.43</v>
      </c>
      <c r="L26" s="23">
        <f t="shared" si="1"/>
        <v>73.68</v>
      </c>
      <c r="M26" s="24">
        <f>H26*J26/100</f>
        <v>156.04</v>
      </c>
      <c r="N26" s="24">
        <f t="shared" si="2"/>
        <v>229.72</v>
      </c>
      <c r="O26" s="24">
        <f t="shared" si="3"/>
        <v>326.32</v>
      </c>
      <c r="P26" s="24">
        <f>H26-M26</f>
        <v>243.96</v>
      </c>
      <c r="Q26" s="24">
        <f t="shared" si="4"/>
        <v>170.28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35.65</v>
      </c>
      <c r="J27" s="15"/>
      <c r="K27" s="35">
        <f t="shared" si="0"/>
        <v>35.65</v>
      </c>
      <c r="L27" s="23">
        <f t="shared" si="1"/>
        <v>89.125</v>
      </c>
      <c r="M27" s="24"/>
      <c r="N27" s="24">
        <f t="shared" si="2"/>
        <v>89.125</v>
      </c>
      <c r="O27" s="24">
        <f t="shared" si="3"/>
        <v>160.875</v>
      </c>
      <c r="P27" s="24"/>
      <c r="Q27" s="24">
        <f>G27-N27</f>
        <v>160.875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14.1</v>
      </c>
      <c r="J28" s="15"/>
      <c r="K28" s="35">
        <f t="shared" si="0"/>
        <v>14.1</v>
      </c>
      <c r="L28" s="23">
        <f t="shared" si="1"/>
        <v>88.83</v>
      </c>
      <c r="M28" s="24"/>
      <c r="N28" s="24">
        <f t="shared" si="2"/>
        <v>88.83</v>
      </c>
      <c r="O28" s="24">
        <f t="shared" si="3"/>
        <v>541.17</v>
      </c>
      <c r="P28" s="24"/>
      <c r="Q28" s="24">
        <f t="shared" si="4"/>
        <v>541.17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26.3</v>
      </c>
      <c r="J29" s="15"/>
      <c r="K29" s="35">
        <f t="shared" si="0"/>
        <v>26.3</v>
      </c>
      <c r="L29" s="23">
        <f t="shared" si="1"/>
        <v>65.75</v>
      </c>
      <c r="M29" s="24"/>
      <c r="N29" s="24">
        <f t="shared" si="2"/>
        <v>65.75</v>
      </c>
      <c r="O29" s="24">
        <f t="shared" si="3"/>
        <v>184.25</v>
      </c>
      <c r="P29" s="24"/>
      <c r="Q29" s="24">
        <f t="shared" si="4"/>
        <v>184.25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20.46</v>
      </c>
      <c r="J30" s="15"/>
      <c r="K30" s="35">
        <f t="shared" si="0"/>
        <v>20.46</v>
      </c>
      <c r="L30" s="23">
        <f t="shared" si="1"/>
        <v>51.15</v>
      </c>
      <c r="M30" s="24"/>
      <c r="N30" s="24">
        <f t="shared" si="2"/>
        <v>51.15</v>
      </c>
      <c r="O30" s="24">
        <f t="shared" si="3"/>
        <v>198.85</v>
      </c>
      <c r="P30" s="24"/>
      <c r="Q30" s="24">
        <f t="shared" si="4"/>
        <v>198.85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25.27</v>
      </c>
      <c r="J31" s="15">
        <v>20.29</v>
      </c>
      <c r="K31" s="35">
        <f t="shared" si="0"/>
        <v>45.56</v>
      </c>
      <c r="L31" s="23">
        <f t="shared" si="1"/>
        <v>159.201</v>
      </c>
      <c r="M31" s="24">
        <f>H31*J31/100</f>
        <v>127.82699999999998</v>
      </c>
      <c r="N31" s="24">
        <f t="shared" si="2"/>
        <v>287.02799999999996</v>
      </c>
      <c r="O31" s="24">
        <f t="shared" si="3"/>
        <v>470.799</v>
      </c>
      <c r="P31" s="24">
        <f>H31-M31</f>
        <v>502.173</v>
      </c>
      <c r="Q31" s="24">
        <f t="shared" si="4"/>
        <v>342.97200000000004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1000</v>
      </c>
      <c r="H32" s="2">
        <v>1000</v>
      </c>
      <c r="I32" s="15">
        <v>28.53</v>
      </c>
      <c r="J32" s="15">
        <v>22.46</v>
      </c>
      <c r="K32" s="35">
        <f t="shared" si="0"/>
        <v>50.99</v>
      </c>
      <c r="L32" s="23">
        <f t="shared" si="1"/>
        <v>285.3</v>
      </c>
      <c r="M32" s="24">
        <f>H32*J32/100</f>
        <v>224.6</v>
      </c>
      <c r="N32" s="24">
        <f t="shared" si="2"/>
        <v>509.9</v>
      </c>
      <c r="O32" s="24">
        <f t="shared" si="3"/>
        <v>714.7</v>
      </c>
      <c r="P32" s="24">
        <f>H32-M32</f>
        <v>775.4</v>
      </c>
      <c r="Q32" s="24">
        <f t="shared" si="4"/>
        <v>490.1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27.23</v>
      </c>
      <c r="J33" s="15"/>
      <c r="K33" s="35">
        <f t="shared" si="0"/>
        <v>27.23</v>
      </c>
      <c r="L33" s="23">
        <f t="shared" si="1"/>
        <v>68.075</v>
      </c>
      <c r="M33" s="24"/>
      <c r="N33" s="24">
        <f t="shared" si="2"/>
        <v>68.075</v>
      </c>
      <c r="O33" s="24">
        <f t="shared" si="3"/>
        <v>181.925</v>
      </c>
      <c r="P33" s="24"/>
      <c r="Q33" s="24">
        <f>G33-N33</f>
        <v>181.925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25.37</v>
      </c>
      <c r="J34" s="15"/>
      <c r="K34" s="35">
        <f t="shared" si="0"/>
        <v>25.37</v>
      </c>
      <c r="L34" s="23">
        <f t="shared" si="1"/>
        <v>63.425</v>
      </c>
      <c r="M34" s="24"/>
      <c r="N34" s="24">
        <f t="shared" si="2"/>
        <v>63.425</v>
      </c>
      <c r="O34" s="24">
        <f t="shared" si="3"/>
        <v>186.575</v>
      </c>
      <c r="P34" s="24"/>
      <c r="Q34" s="24">
        <f t="shared" si="4"/>
        <v>186.575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63.3</v>
      </c>
      <c r="J35" s="15"/>
      <c r="K35" s="35">
        <f t="shared" si="0"/>
        <v>63.3</v>
      </c>
      <c r="L35" s="23">
        <f t="shared" si="1"/>
        <v>253.2</v>
      </c>
      <c r="M35" s="24"/>
      <c r="N35" s="24">
        <f t="shared" si="2"/>
        <v>253.2</v>
      </c>
      <c r="O35" s="24">
        <f t="shared" si="3"/>
        <v>146.8</v>
      </c>
      <c r="P35" s="24"/>
      <c r="Q35" s="24">
        <f t="shared" si="4"/>
        <v>146.8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400</v>
      </c>
      <c r="H36" s="2"/>
      <c r="I36" s="15">
        <v>54.78</v>
      </c>
      <c r="J36" s="15"/>
      <c r="K36" s="35">
        <f t="shared" si="0"/>
        <v>54.78</v>
      </c>
      <c r="L36" s="23">
        <f t="shared" si="1"/>
        <v>219.12</v>
      </c>
      <c r="M36" s="24"/>
      <c r="N36" s="24">
        <f t="shared" si="2"/>
        <v>219.12</v>
      </c>
      <c r="O36" s="24">
        <f t="shared" si="3"/>
        <v>180.88</v>
      </c>
      <c r="P36" s="24"/>
      <c r="Q36" s="24">
        <f t="shared" si="4"/>
        <v>180.88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35.13</v>
      </c>
      <c r="J37" s="15"/>
      <c r="K37" s="35">
        <f t="shared" si="0"/>
        <v>35.13</v>
      </c>
      <c r="L37" s="23">
        <f t="shared" si="1"/>
        <v>140.52</v>
      </c>
      <c r="M37" s="24"/>
      <c r="N37" s="24">
        <f t="shared" si="2"/>
        <v>140.52</v>
      </c>
      <c r="O37" s="24">
        <f t="shared" si="3"/>
        <v>259.48</v>
      </c>
      <c r="P37" s="24"/>
      <c r="Q37" s="24">
        <f t="shared" si="4"/>
        <v>259.48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38.84</v>
      </c>
      <c r="J38" s="15">
        <v>0</v>
      </c>
      <c r="K38" s="35">
        <f t="shared" si="0"/>
        <v>38.84</v>
      </c>
      <c r="L38" s="23">
        <f t="shared" si="1"/>
        <v>155.36</v>
      </c>
      <c r="M38" s="24">
        <f>H38*J38/100</f>
        <v>0</v>
      </c>
      <c r="N38" s="24">
        <f t="shared" si="2"/>
        <v>155.36</v>
      </c>
      <c r="O38" s="24">
        <f t="shared" si="3"/>
        <v>244.64</v>
      </c>
      <c r="P38" s="24">
        <f>H38-M38</f>
        <v>400</v>
      </c>
      <c r="Q38" s="24">
        <f t="shared" si="4"/>
        <v>244.64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55.77</v>
      </c>
      <c r="J39" s="15"/>
      <c r="K39" s="35">
        <f t="shared" si="0"/>
        <v>55.77</v>
      </c>
      <c r="L39" s="23">
        <f t="shared" si="1"/>
        <v>223.08</v>
      </c>
      <c r="M39" s="24"/>
      <c r="N39" s="24">
        <f t="shared" si="2"/>
        <v>223.08</v>
      </c>
      <c r="O39" s="24">
        <f t="shared" si="3"/>
        <v>176.92</v>
      </c>
      <c r="P39" s="24"/>
      <c r="Q39" s="24">
        <f t="shared" si="4"/>
        <v>176.92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25.04</v>
      </c>
      <c r="J40" s="15">
        <v>28.81</v>
      </c>
      <c r="K40" s="35">
        <f t="shared" si="0"/>
        <v>53.849999999999994</v>
      </c>
      <c r="L40" s="23">
        <f t="shared" si="1"/>
        <v>100.16</v>
      </c>
      <c r="M40" s="24">
        <f>H40*J40/100</f>
        <v>115.24</v>
      </c>
      <c r="N40" s="24">
        <f t="shared" si="2"/>
        <v>215.39999999999998</v>
      </c>
      <c r="O40" s="24">
        <f t="shared" si="3"/>
        <v>299.84000000000003</v>
      </c>
      <c r="P40" s="24">
        <f>H40-M40</f>
        <v>284.76</v>
      </c>
      <c r="Q40" s="24">
        <f t="shared" si="4"/>
        <v>184.60000000000002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34.72</v>
      </c>
      <c r="J41" s="15"/>
      <c r="K41" s="35">
        <f t="shared" si="0"/>
        <v>34.72</v>
      </c>
      <c r="L41" s="23">
        <f t="shared" si="1"/>
        <v>138.88</v>
      </c>
      <c r="M41" s="24"/>
      <c r="N41" s="24">
        <f t="shared" si="2"/>
        <v>138.88</v>
      </c>
      <c r="O41" s="24">
        <f t="shared" si="3"/>
        <v>261.12</v>
      </c>
      <c r="P41" s="24"/>
      <c r="Q41" s="24">
        <f t="shared" si="4"/>
        <v>261.12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41.57</v>
      </c>
      <c r="J42" s="15"/>
      <c r="K42" s="35">
        <f aca="true" t="shared" si="8" ref="K42:K73">I42+J42</f>
        <v>41.57</v>
      </c>
      <c r="L42" s="23">
        <f t="shared" si="1"/>
        <v>103.925</v>
      </c>
      <c r="M42" s="24"/>
      <c r="N42" s="24">
        <f t="shared" si="2"/>
        <v>103.925</v>
      </c>
      <c r="O42" s="24">
        <f t="shared" si="3"/>
        <v>146.075</v>
      </c>
      <c r="P42" s="24"/>
      <c r="Q42" s="24">
        <f t="shared" si="4"/>
        <v>146.075</v>
      </c>
      <c r="R42" s="24">
        <v>0</v>
      </c>
      <c r="S42" s="24"/>
      <c r="T42" s="24">
        <f t="shared" si="6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46.67</v>
      </c>
      <c r="J43" s="15"/>
      <c r="K43" s="35">
        <f t="shared" si="8"/>
        <v>46.67</v>
      </c>
      <c r="L43" s="23">
        <f aca="true" t="shared" si="9" ref="L43:L74">G43*I43/100</f>
        <v>116.675</v>
      </c>
      <c r="M43" s="24"/>
      <c r="N43" s="24">
        <f t="shared" si="2"/>
        <v>116.675</v>
      </c>
      <c r="O43" s="24">
        <f aca="true" t="shared" si="10" ref="O43:O74">G43-L43</f>
        <v>133.325</v>
      </c>
      <c r="P43" s="24"/>
      <c r="Q43" s="24">
        <f t="shared" si="4"/>
        <v>133.325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48.93</v>
      </c>
      <c r="J44" s="15"/>
      <c r="K44" s="35">
        <f t="shared" si="8"/>
        <v>48.93</v>
      </c>
      <c r="L44" s="23">
        <f t="shared" si="9"/>
        <v>195.72</v>
      </c>
      <c r="M44" s="24"/>
      <c r="N44" s="24">
        <f t="shared" si="2"/>
        <v>195.72</v>
      </c>
      <c r="O44" s="24">
        <f t="shared" si="10"/>
        <v>204.28</v>
      </c>
      <c r="P44" s="24"/>
      <c r="Q44" s="24">
        <f t="shared" si="4"/>
        <v>204.28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37.04</v>
      </c>
      <c r="J45" s="15"/>
      <c r="K45" s="35">
        <f t="shared" si="8"/>
        <v>37.04</v>
      </c>
      <c r="L45" s="23">
        <f t="shared" si="9"/>
        <v>92.6</v>
      </c>
      <c r="M45" s="24"/>
      <c r="N45" s="24">
        <f t="shared" si="2"/>
        <v>92.6</v>
      </c>
      <c r="O45" s="24">
        <f t="shared" si="10"/>
        <v>157.4</v>
      </c>
      <c r="P45" s="24"/>
      <c r="Q45" s="24">
        <f t="shared" si="4"/>
        <v>157.4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40.41</v>
      </c>
      <c r="J46" s="15"/>
      <c r="K46" s="35">
        <f t="shared" si="8"/>
        <v>40.41</v>
      </c>
      <c r="L46" s="23">
        <f t="shared" si="9"/>
        <v>161.64</v>
      </c>
      <c r="M46" s="24"/>
      <c r="N46" s="24">
        <f t="shared" si="2"/>
        <v>161.64</v>
      </c>
      <c r="O46" s="24">
        <f t="shared" si="10"/>
        <v>238.36</v>
      </c>
      <c r="P46" s="24"/>
      <c r="Q46" s="24">
        <f t="shared" si="4"/>
        <v>238.36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22.84</v>
      </c>
      <c r="J47" s="15">
        <v>30.61</v>
      </c>
      <c r="K47" s="35">
        <f t="shared" si="8"/>
        <v>53.45</v>
      </c>
      <c r="L47" s="23">
        <f t="shared" si="9"/>
        <v>91.36</v>
      </c>
      <c r="M47" s="24">
        <f>H47*J47/100</f>
        <v>122.44</v>
      </c>
      <c r="N47" s="24">
        <f t="shared" si="2"/>
        <v>213.8</v>
      </c>
      <c r="O47" s="24">
        <f t="shared" si="10"/>
        <v>308.64</v>
      </c>
      <c r="P47" s="24">
        <f>H47-M47</f>
        <v>277.56</v>
      </c>
      <c r="Q47" s="24">
        <f t="shared" si="4"/>
        <v>186.2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5.52</v>
      </c>
      <c r="J48" s="15"/>
      <c r="K48" s="35">
        <f t="shared" si="8"/>
        <v>5.52</v>
      </c>
      <c r="L48" s="23">
        <f t="shared" si="9"/>
        <v>5.52</v>
      </c>
      <c r="M48" s="24"/>
      <c r="N48" s="24">
        <f t="shared" si="2"/>
        <v>5.52</v>
      </c>
      <c r="O48" s="24">
        <f t="shared" si="10"/>
        <v>94.48</v>
      </c>
      <c r="P48" s="24"/>
      <c r="Q48" s="24">
        <f>G48-N48</f>
        <v>94.48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26.24</v>
      </c>
      <c r="J49" s="15"/>
      <c r="K49" s="35">
        <f t="shared" si="8"/>
        <v>26.24</v>
      </c>
      <c r="L49" s="23">
        <f t="shared" si="9"/>
        <v>41.983999999999995</v>
      </c>
      <c r="M49" s="24"/>
      <c r="N49" s="24">
        <f t="shared" si="2"/>
        <v>41.983999999999995</v>
      </c>
      <c r="O49" s="24">
        <f t="shared" si="10"/>
        <v>118.016</v>
      </c>
      <c r="P49" s="24"/>
      <c r="Q49" s="24">
        <f t="shared" si="4"/>
        <v>118.016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9.35</v>
      </c>
      <c r="J50" s="15"/>
      <c r="K50" s="35">
        <f t="shared" si="8"/>
        <v>9.35</v>
      </c>
      <c r="L50" s="23">
        <f t="shared" si="9"/>
        <v>23.375</v>
      </c>
      <c r="M50" s="24"/>
      <c r="N50" s="24">
        <f t="shared" si="2"/>
        <v>23.375</v>
      </c>
      <c r="O50" s="24">
        <f t="shared" si="10"/>
        <v>226.625</v>
      </c>
      <c r="P50" s="24"/>
      <c r="Q50" s="24">
        <f t="shared" si="4"/>
        <v>226.625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14.07</v>
      </c>
      <c r="J51" s="15"/>
      <c r="K51" s="35">
        <f t="shared" si="8"/>
        <v>14.07</v>
      </c>
      <c r="L51" s="23">
        <f t="shared" si="9"/>
        <v>35.175</v>
      </c>
      <c r="M51" s="24"/>
      <c r="N51" s="24">
        <f t="shared" si="2"/>
        <v>35.175</v>
      </c>
      <c r="O51" s="24">
        <f t="shared" si="10"/>
        <v>214.825</v>
      </c>
      <c r="P51" s="24"/>
      <c r="Q51" s="24">
        <f t="shared" si="4"/>
        <v>214.825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630</v>
      </c>
      <c r="H52" s="2">
        <v>630</v>
      </c>
      <c r="I52" s="15">
        <v>12.89</v>
      </c>
      <c r="J52" s="15">
        <v>15.86</v>
      </c>
      <c r="K52" s="35">
        <f t="shared" si="8"/>
        <v>28.75</v>
      </c>
      <c r="L52" s="23">
        <f t="shared" si="9"/>
        <v>81.20700000000001</v>
      </c>
      <c r="M52" s="24"/>
      <c r="N52" s="24">
        <f t="shared" si="2"/>
        <v>81.20700000000001</v>
      </c>
      <c r="O52" s="24">
        <f t="shared" si="10"/>
        <v>548.793</v>
      </c>
      <c r="P52" s="24"/>
      <c r="Q52" s="24">
        <f t="shared" si="4"/>
        <v>548.793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38.52</v>
      </c>
      <c r="J53" s="15"/>
      <c r="K53" s="35">
        <f t="shared" si="8"/>
        <v>38.52</v>
      </c>
      <c r="L53" s="23">
        <f t="shared" si="9"/>
        <v>96.3</v>
      </c>
      <c r="M53" s="24"/>
      <c r="N53" s="24">
        <f t="shared" si="2"/>
        <v>96.3</v>
      </c>
      <c r="O53" s="24">
        <f t="shared" si="10"/>
        <v>153.7</v>
      </c>
      <c r="P53" s="24"/>
      <c r="Q53" s="24">
        <f t="shared" si="4"/>
        <v>153.7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34.09</v>
      </c>
      <c r="J54" s="15"/>
      <c r="K54" s="35">
        <f t="shared" si="8"/>
        <v>34.09</v>
      </c>
      <c r="L54" s="23">
        <f t="shared" si="9"/>
        <v>136.36</v>
      </c>
      <c r="M54" s="24"/>
      <c r="N54" s="24">
        <f t="shared" si="2"/>
        <v>136.36</v>
      </c>
      <c r="O54" s="24">
        <f t="shared" si="10"/>
        <v>263.64</v>
      </c>
      <c r="P54" s="24"/>
      <c r="Q54" s="24">
        <f t="shared" si="4"/>
        <v>263.64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18.61</v>
      </c>
      <c r="J55" s="15"/>
      <c r="K55" s="35">
        <f t="shared" si="8"/>
        <v>18.61</v>
      </c>
      <c r="L55" s="23">
        <f t="shared" si="9"/>
        <v>74.44</v>
      </c>
      <c r="M55" s="24"/>
      <c r="N55" s="24">
        <f t="shared" si="2"/>
        <v>74.44</v>
      </c>
      <c r="O55" s="24">
        <f t="shared" si="10"/>
        <v>325.56</v>
      </c>
      <c r="P55" s="24"/>
      <c r="Q55" s="24">
        <f t="shared" si="4"/>
        <v>325.56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45</v>
      </c>
      <c r="J56" s="15"/>
      <c r="K56" s="35">
        <f t="shared" si="8"/>
        <v>45</v>
      </c>
      <c r="L56" s="23">
        <f t="shared" si="9"/>
        <v>112.5</v>
      </c>
      <c r="M56" s="24"/>
      <c r="N56" s="24">
        <f t="shared" si="2"/>
        <v>112.5</v>
      </c>
      <c r="O56" s="24">
        <f t="shared" si="10"/>
        <v>137.5</v>
      </c>
      <c r="P56" s="24"/>
      <c r="Q56" s="24">
        <f t="shared" si="4"/>
        <v>137.5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27.38</v>
      </c>
      <c r="J57" s="15"/>
      <c r="K57" s="35">
        <f t="shared" si="8"/>
        <v>27.38</v>
      </c>
      <c r="L57" s="23">
        <f t="shared" si="9"/>
        <v>68.45</v>
      </c>
      <c r="M57" s="24"/>
      <c r="N57" s="24">
        <f t="shared" si="2"/>
        <v>68.45</v>
      </c>
      <c r="O57" s="24">
        <f t="shared" si="10"/>
        <v>181.55</v>
      </c>
      <c r="P57" s="24"/>
      <c r="Q57" s="24">
        <f t="shared" si="4"/>
        <v>181.55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>
        <v>400</v>
      </c>
      <c r="I58" s="15">
        <v>0</v>
      </c>
      <c r="J58" s="15">
        <v>46.14</v>
      </c>
      <c r="K58" s="35">
        <f t="shared" si="8"/>
        <v>46.14</v>
      </c>
      <c r="L58" s="23">
        <f t="shared" si="9"/>
        <v>0</v>
      </c>
      <c r="M58" s="24">
        <f aca="true" t="shared" si="11" ref="M58:M65">H58*J58/100</f>
        <v>184.56</v>
      </c>
      <c r="N58" s="24">
        <f t="shared" si="2"/>
        <v>184.56</v>
      </c>
      <c r="O58" s="24">
        <f t="shared" si="10"/>
        <v>400</v>
      </c>
      <c r="P58" s="24"/>
      <c r="Q58" s="24">
        <f t="shared" si="4"/>
        <v>215.44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58.32</v>
      </c>
      <c r="K59" s="35">
        <f t="shared" si="8"/>
        <v>58.32</v>
      </c>
      <c r="L59" s="23">
        <f t="shared" si="9"/>
        <v>0</v>
      </c>
      <c r="M59" s="24">
        <f t="shared" si="11"/>
        <v>233.28</v>
      </c>
      <c r="N59" s="24">
        <f t="shared" si="2"/>
        <v>233.28</v>
      </c>
      <c r="O59" s="24">
        <f t="shared" si="10"/>
        <v>400</v>
      </c>
      <c r="P59" s="24">
        <f aca="true" t="shared" si="12" ref="P59:P65">H59-M59</f>
        <v>166.72</v>
      </c>
      <c r="Q59" s="24">
        <f t="shared" si="4"/>
        <v>166.72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20.72</v>
      </c>
      <c r="K60" s="35">
        <f t="shared" si="8"/>
        <v>20.72</v>
      </c>
      <c r="L60" s="23">
        <f t="shared" si="9"/>
        <v>0</v>
      </c>
      <c r="M60" s="24">
        <f t="shared" si="11"/>
        <v>65.26799999999999</v>
      </c>
      <c r="N60" s="24">
        <f t="shared" si="2"/>
        <v>65.26799999999999</v>
      </c>
      <c r="O60" s="24">
        <f t="shared" si="10"/>
        <v>315</v>
      </c>
      <c r="P60" s="24">
        <f t="shared" si="12"/>
        <v>249.73200000000003</v>
      </c>
      <c r="Q60" s="24">
        <f t="shared" si="4"/>
        <v>249.73200000000003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8.64</v>
      </c>
      <c r="J61" s="15">
        <v>17.33</v>
      </c>
      <c r="K61" s="35">
        <f t="shared" si="8"/>
        <v>25.97</v>
      </c>
      <c r="L61" s="23">
        <f t="shared" si="9"/>
        <v>34.56</v>
      </c>
      <c r="M61" s="24">
        <f t="shared" si="11"/>
        <v>69.32</v>
      </c>
      <c r="N61" s="24">
        <f t="shared" si="2"/>
        <v>103.88</v>
      </c>
      <c r="O61" s="24">
        <f t="shared" si="10"/>
        <v>365.44</v>
      </c>
      <c r="P61" s="24">
        <f t="shared" si="12"/>
        <v>330.68</v>
      </c>
      <c r="Q61" s="24">
        <f t="shared" si="4"/>
        <v>296.12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29.28</v>
      </c>
      <c r="J62" s="15">
        <v>28.06</v>
      </c>
      <c r="K62" s="35">
        <f t="shared" si="8"/>
        <v>57.34</v>
      </c>
      <c r="L62" s="23">
        <f t="shared" si="9"/>
        <v>184.46400000000003</v>
      </c>
      <c r="M62" s="24">
        <f t="shared" si="11"/>
        <v>176.778</v>
      </c>
      <c r="N62" s="24">
        <f t="shared" si="2"/>
        <v>361.242</v>
      </c>
      <c r="O62" s="24">
        <f t="shared" si="10"/>
        <v>445.53599999999994</v>
      </c>
      <c r="P62" s="24">
        <f t="shared" si="12"/>
        <v>453.222</v>
      </c>
      <c r="Q62" s="24">
        <f t="shared" si="4"/>
        <v>268.758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29.62</v>
      </c>
      <c r="J63" s="15">
        <v>11.13</v>
      </c>
      <c r="K63" s="35">
        <f t="shared" si="8"/>
        <v>40.75</v>
      </c>
      <c r="L63" s="23">
        <f t="shared" si="9"/>
        <v>118.48</v>
      </c>
      <c r="M63" s="24">
        <f t="shared" si="11"/>
        <v>44.52</v>
      </c>
      <c r="N63" s="24">
        <f t="shared" si="2"/>
        <v>163</v>
      </c>
      <c r="O63" s="24">
        <f t="shared" si="10"/>
        <v>281.52</v>
      </c>
      <c r="P63" s="24">
        <f t="shared" si="12"/>
        <v>355.48</v>
      </c>
      <c r="Q63" s="24">
        <f>G63-N63</f>
        <v>237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3.08</v>
      </c>
      <c r="K64" s="35">
        <f t="shared" si="8"/>
        <v>3.08</v>
      </c>
      <c r="L64" s="23">
        <f t="shared" si="9"/>
        <v>0</v>
      </c>
      <c r="M64" s="24">
        <f t="shared" si="11"/>
        <v>30.8</v>
      </c>
      <c r="N64" s="24">
        <f t="shared" si="2"/>
        <v>30.8</v>
      </c>
      <c r="O64" s="24">
        <f t="shared" si="10"/>
        <v>1000</v>
      </c>
      <c r="P64" s="24">
        <f t="shared" si="12"/>
        <v>969.2</v>
      </c>
      <c r="Q64" s="24">
        <f t="shared" si="4"/>
        <v>969.2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29.22</v>
      </c>
      <c r="J65" s="15">
        <v>8.7</v>
      </c>
      <c r="K65" s="35">
        <f t="shared" si="8"/>
        <v>37.92</v>
      </c>
      <c r="L65" s="23">
        <f t="shared" si="9"/>
        <v>116.88</v>
      </c>
      <c r="M65" s="24">
        <f t="shared" si="11"/>
        <v>34.8</v>
      </c>
      <c r="N65" s="24">
        <f t="shared" si="2"/>
        <v>151.68</v>
      </c>
      <c r="O65" s="24">
        <f t="shared" si="10"/>
        <v>283.12</v>
      </c>
      <c r="P65" s="24">
        <f t="shared" si="12"/>
        <v>365.2</v>
      </c>
      <c r="Q65" s="24">
        <f t="shared" si="4"/>
        <v>248.32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160</v>
      </c>
      <c r="I67" s="15">
        <v>14.61</v>
      </c>
      <c r="J67" s="15">
        <v>0</v>
      </c>
      <c r="K67" s="35">
        <f t="shared" si="8"/>
        <v>14.61</v>
      </c>
      <c r="L67" s="23">
        <f t="shared" si="9"/>
        <v>23.375999999999998</v>
      </c>
      <c r="M67" s="24">
        <f>H67*J67/100</f>
        <v>0</v>
      </c>
      <c r="N67" s="24">
        <f t="shared" si="2"/>
        <v>23.375999999999998</v>
      </c>
      <c r="O67" s="24">
        <f t="shared" si="10"/>
        <v>136.624</v>
      </c>
      <c r="P67" s="24">
        <f>H67-M67</f>
        <v>160</v>
      </c>
      <c r="Q67" s="24">
        <f>H67-N67</f>
        <v>136.624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28.29</v>
      </c>
      <c r="J68" s="15">
        <v>12.12</v>
      </c>
      <c r="K68" s="35">
        <f t="shared" si="8"/>
        <v>40.41</v>
      </c>
      <c r="L68" s="23">
        <f t="shared" si="9"/>
        <v>113.16</v>
      </c>
      <c r="M68" s="24">
        <f>H68*J68/100</f>
        <v>48.48</v>
      </c>
      <c r="N68" s="24">
        <f t="shared" si="2"/>
        <v>161.64</v>
      </c>
      <c r="O68" s="24">
        <f t="shared" si="10"/>
        <v>286.84000000000003</v>
      </c>
      <c r="P68" s="24">
        <f>H68-M68</f>
        <v>351.52</v>
      </c>
      <c r="Q68" s="24">
        <f t="shared" si="4"/>
        <v>238.36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27.59</v>
      </c>
      <c r="J69" s="15">
        <v>12.22</v>
      </c>
      <c r="K69" s="35">
        <f t="shared" si="8"/>
        <v>39.81</v>
      </c>
      <c r="L69" s="23">
        <f t="shared" si="9"/>
        <v>110.36</v>
      </c>
      <c r="M69" s="24">
        <f>H69*J69/100</f>
        <v>48.88</v>
      </c>
      <c r="N69" s="24">
        <f t="shared" si="2"/>
        <v>159.24</v>
      </c>
      <c r="O69" s="24">
        <f t="shared" si="10"/>
        <v>289.64</v>
      </c>
      <c r="P69" s="24">
        <f>H69-M69</f>
        <v>351.12</v>
      </c>
      <c r="Q69" s="24">
        <f t="shared" si="4"/>
        <v>240.76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39.57</v>
      </c>
      <c r="J70" s="15"/>
      <c r="K70" s="35">
        <f t="shared" si="8"/>
        <v>39.57</v>
      </c>
      <c r="L70" s="23">
        <f t="shared" si="9"/>
        <v>63.312</v>
      </c>
      <c r="M70" s="24"/>
      <c r="N70" s="24">
        <f t="shared" si="2"/>
        <v>63.312</v>
      </c>
      <c r="O70" s="24">
        <f t="shared" si="10"/>
        <v>96.688</v>
      </c>
      <c r="P70" s="24"/>
      <c r="Q70" s="24">
        <f t="shared" si="4"/>
        <v>96.688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23.7</v>
      </c>
      <c r="J71" s="15"/>
      <c r="K71" s="35">
        <f t="shared" si="8"/>
        <v>23.7</v>
      </c>
      <c r="L71" s="23">
        <f t="shared" si="9"/>
        <v>59.25</v>
      </c>
      <c r="M71" s="24"/>
      <c r="N71" s="24">
        <f t="shared" si="2"/>
        <v>59.25</v>
      </c>
      <c r="O71" s="24">
        <f t="shared" si="10"/>
        <v>190.75</v>
      </c>
      <c r="P71" s="24"/>
      <c r="Q71" s="24">
        <f t="shared" si="4"/>
        <v>190.75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44.07</v>
      </c>
      <c r="J72" s="15"/>
      <c r="K72" s="35">
        <f t="shared" si="8"/>
        <v>44.07</v>
      </c>
      <c r="L72" s="23">
        <f t="shared" si="9"/>
        <v>110.175</v>
      </c>
      <c r="M72" s="24"/>
      <c r="N72" s="24">
        <f t="shared" si="2"/>
        <v>110.175</v>
      </c>
      <c r="O72" s="24">
        <f t="shared" si="10"/>
        <v>139.825</v>
      </c>
      <c r="P72" s="24"/>
      <c r="Q72" s="24">
        <f t="shared" si="4"/>
        <v>139.825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41.91</v>
      </c>
      <c r="J73" s="15">
        <v>0</v>
      </c>
      <c r="K73" s="35">
        <f t="shared" si="8"/>
        <v>41.91</v>
      </c>
      <c r="L73" s="23">
        <f t="shared" si="9"/>
        <v>167.64</v>
      </c>
      <c r="M73" s="24">
        <f>H73*J73/100</f>
        <v>0</v>
      </c>
      <c r="N73" s="24">
        <f t="shared" si="2"/>
        <v>167.64</v>
      </c>
      <c r="O73" s="24">
        <f t="shared" si="10"/>
        <v>232.36</v>
      </c>
      <c r="P73" s="24">
        <f>H73-M73</f>
        <v>400</v>
      </c>
      <c r="Q73" s="24">
        <f t="shared" si="4"/>
        <v>232.36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9.28</v>
      </c>
      <c r="J74" s="15">
        <v>54.61</v>
      </c>
      <c r="K74" s="35">
        <f aca="true" t="shared" si="13" ref="K74:K106">I74+J74</f>
        <v>63.89</v>
      </c>
      <c r="L74" s="23">
        <f t="shared" si="9"/>
        <v>37.12</v>
      </c>
      <c r="M74" s="24">
        <f>H74*J74/100</f>
        <v>218.44</v>
      </c>
      <c r="N74" s="24">
        <f t="shared" si="2"/>
        <v>255.56</v>
      </c>
      <c r="O74" s="24">
        <f t="shared" si="10"/>
        <v>362.88</v>
      </c>
      <c r="P74" s="24">
        <f>H74-M74</f>
        <v>181.56</v>
      </c>
      <c r="Q74" s="24">
        <f t="shared" si="4"/>
        <v>144.44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630</v>
      </c>
      <c r="H75" s="2">
        <v>1000</v>
      </c>
      <c r="I75" s="15">
        <v>36.34</v>
      </c>
      <c r="J75" s="15">
        <v>0</v>
      </c>
      <c r="K75" s="35">
        <f t="shared" si="13"/>
        <v>36.34</v>
      </c>
      <c r="L75" s="23">
        <f aca="true" t="shared" si="14" ref="L75:L98">G75*I75/100</f>
        <v>228.942</v>
      </c>
      <c r="M75" s="24">
        <f>H75*J75/100</f>
        <v>0</v>
      </c>
      <c r="N75" s="24">
        <f aca="true" t="shared" si="15" ref="N75:N139">L75+M75</f>
        <v>228.942</v>
      </c>
      <c r="O75" s="24">
        <f aca="true" t="shared" si="16" ref="O75:O98">G75-L75</f>
        <v>401.058</v>
      </c>
      <c r="P75" s="24">
        <f>H75-M75</f>
        <v>1000</v>
      </c>
      <c r="Q75" s="24">
        <f>H75-N75</f>
        <v>771.058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9.5</v>
      </c>
      <c r="J76" s="15"/>
      <c r="K76" s="35">
        <f t="shared" si="13"/>
        <v>9.5</v>
      </c>
      <c r="L76" s="23">
        <f t="shared" si="14"/>
        <v>15.2</v>
      </c>
      <c r="M76" s="24"/>
      <c r="N76" s="24">
        <f t="shared" si="15"/>
        <v>15.2</v>
      </c>
      <c r="O76" s="24">
        <f t="shared" si="16"/>
        <v>144.8</v>
      </c>
      <c r="P76" s="24"/>
      <c r="Q76" s="24">
        <f aca="true" t="shared" si="18" ref="Q76:Q81">G76-N76</f>
        <v>144.8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38.8</v>
      </c>
      <c r="J77" s="15"/>
      <c r="K77" s="35">
        <f t="shared" si="13"/>
        <v>38.8</v>
      </c>
      <c r="L77" s="23">
        <f t="shared" si="14"/>
        <v>97</v>
      </c>
      <c r="M77" s="24"/>
      <c r="N77" s="24">
        <f t="shared" si="15"/>
        <v>97</v>
      </c>
      <c r="O77" s="24">
        <f t="shared" si="16"/>
        <v>153</v>
      </c>
      <c r="P77" s="24"/>
      <c r="Q77" s="24">
        <f t="shared" si="18"/>
        <v>153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19.36</v>
      </c>
      <c r="J78" s="15"/>
      <c r="K78" s="35">
        <f t="shared" si="13"/>
        <v>19.36</v>
      </c>
      <c r="L78" s="23">
        <f t="shared" si="14"/>
        <v>77.44</v>
      </c>
      <c r="M78" s="24"/>
      <c r="N78" s="24">
        <f t="shared" si="15"/>
        <v>77.44</v>
      </c>
      <c r="O78" s="24">
        <f t="shared" si="16"/>
        <v>322.56</v>
      </c>
      <c r="P78" s="24"/>
      <c r="Q78" s="24">
        <f t="shared" si="18"/>
        <v>322.56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47.36</v>
      </c>
      <c r="J79" s="15">
        <v>7.48</v>
      </c>
      <c r="K79" s="35">
        <f t="shared" si="13"/>
        <v>54.84</v>
      </c>
      <c r="L79" s="23">
        <f t="shared" si="14"/>
        <v>189.44</v>
      </c>
      <c r="M79" s="24">
        <f>H79*J79/100</f>
        <v>29.92</v>
      </c>
      <c r="N79" s="24">
        <f t="shared" si="15"/>
        <v>219.36</v>
      </c>
      <c r="O79" s="24">
        <f t="shared" si="16"/>
        <v>210.56</v>
      </c>
      <c r="P79" s="24">
        <f>H79-M79</f>
        <v>370.08</v>
      </c>
      <c r="Q79" s="24">
        <f t="shared" si="18"/>
        <v>180.64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23.3</v>
      </c>
      <c r="J80" s="15">
        <v>19.48</v>
      </c>
      <c r="K80" s="35">
        <f t="shared" si="13"/>
        <v>42.78</v>
      </c>
      <c r="L80" s="23">
        <f t="shared" si="14"/>
        <v>93.2</v>
      </c>
      <c r="M80" s="24">
        <f>H80*J80/100</f>
        <v>77.92</v>
      </c>
      <c r="N80" s="24">
        <f t="shared" si="15"/>
        <v>171.12</v>
      </c>
      <c r="O80" s="24">
        <f t="shared" si="16"/>
        <v>306.8</v>
      </c>
      <c r="P80" s="24">
        <f>H80-M80</f>
        <v>322.08</v>
      </c>
      <c r="Q80" s="24">
        <f t="shared" si="18"/>
        <v>228.88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45.83</v>
      </c>
      <c r="J81" s="15"/>
      <c r="K81" s="35">
        <f t="shared" si="13"/>
        <v>45.83</v>
      </c>
      <c r="L81" s="23">
        <f t="shared" si="14"/>
        <v>114.575</v>
      </c>
      <c r="M81" s="24"/>
      <c r="N81" s="24">
        <f t="shared" si="15"/>
        <v>114.575</v>
      </c>
      <c r="O81" s="24">
        <f t="shared" si="16"/>
        <v>135.425</v>
      </c>
      <c r="P81" s="24"/>
      <c r="Q81" s="24">
        <f t="shared" si="18"/>
        <v>135.425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36.64</v>
      </c>
      <c r="J82" s="15"/>
      <c r="K82" s="35">
        <f t="shared" si="13"/>
        <v>36.64</v>
      </c>
      <c r="L82" s="23">
        <f t="shared" si="14"/>
        <v>146.56</v>
      </c>
      <c r="M82" s="24"/>
      <c r="N82" s="24">
        <f t="shared" si="15"/>
        <v>146.56</v>
      </c>
      <c r="O82" s="24">
        <f t="shared" si="16"/>
        <v>253.44</v>
      </c>
      <c r="P82" s="24"/>
      <c r="Q82" s="24">
        <f aca="true" t="shared" si="19" ref="Q82:Q95">G82-N82</f>
        <v>253.44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30</v>
      </c>
      <c r="J83" s="15"/>
      <c r="K83" s="35">
        <f t="shared" si="13"/>
        <v>30</v>
      </c>
      <c r="L83" s="23">
        <f t="shared" si="14"/>
        <v>75</v>
      </c>
      <c r="M83" s="24"/>
      <c r="N83" s="24">
        <f t="shared" si="15"/>
        <v>75</v>
      </c>
      <c r="O83" s="24">
        <f t="shared" si="16"/>
        <v>175</v>
      </c>
      <c r="P83" s="24"/>
      <c r="Q83" s="24">
        <f t="shared" si="19"/>
        <v>175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45.37</v>
      </c>
      <c r="J84" s="15"/>
      <c r="K84" s="35">
        <f t="shared" si="13"/>
        <v>45.37</v>
      </c>
      <c r="L84" s="23">
        <f t="shared" si="14"/>
        <v>113.425</v>
      </c>
      <c r="M84" s="24"/>
      <c r="N84" s="24">
        <f t="shared" si="15"/>
        <v>113.425</v>
      </c>
      <c r="O84" s="24">
        <f t="shared" si="16"/>
        <v>136.575</v>
      </c>
      <c r="P84" s="24"/>
      <c r="Q84" s="24">
        <f t="shared" si="19"/>
        <v>136.575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40</v>
      </c>
      <c r="J85" s="15"/>
      <c r="K85" s="35">
        <f t="shared" si="13"/>
        <v>40</v>
      </c>
      <c r="L85" s="23">
        <f t="shared" si="14"/>
        <v>160</v>
      </c>
      <c r="M85" s="24"/>
      <c r="N85" s="24">
        <f t="shared" si="15"/>
        <v>160</v>
      </c>
      <c r="O85" s="24">
        <f t="shared" si="16"/>
        <v>240</v>
      </c>
      <c r="P85" s="24"/>
      <c r="Q85" s="24">
        <f t="shared" si="19"/>
        <v>240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11.48</v>
      </c>
      <c r="J87" s="15"/>
      <c r="K87" s="35">
        <f t="shared" si="13"/>
        <v>11.48</v>
      </c>
      <c r="L87" s="23">
        <f t="shared" si="14"/>
        <v>45.92</v>
      </c>
      <c r="M87" s="24"/>
      <c r="N87" s="24">
        <f t="shared" si="15"/>
        <v>45.92</v>
      </c>
      <c r="O87" s="24">
        <f t="shared" si="16"/>
        <v>354.08</v>
      </c>
      <c r="P87" s="24"/>
      <c r="Q87" s="24">
        <f t="shared" si="19"/>
        <v>354.08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13.41</v>
      </c>
      <c r="J88" s="15">
        <v>18.13</v>
      </c>
      <c r="K88" s="35">
        <f t="shared" si="13"/>
        <v>31.54</v>
      </c>
      <c r="L88" s="23">
        <f t="shared" si="14"/>
        <v>84.48299999999999</v>
      </c>
      <c r="M88" s="24">
        <f>H88*J88/100</f>
        <v>114.219</v>
      </c>
      <c r="N88" s="24">
        <f t="shared" si="15"/>
        <v>198.702</v>
      </c>
      <c r="O88" s="24">
        <f t="shared" si="16"/>
        <v>545.517</v>
      </c>
      <c r="P88" s="24">
        <f>H88-M88</f>
        <v>515.781</v>
      </c>
      <c r="Q88" s="24">
        <f t="shared" si="19"/>
        <v>431.298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40.75</v>
      </c>
      <c r="J89" s="15"/>
      <c r="K89" s="35">
        <f t="shared" si="13"/>
        <v>40.75</v>
      </c>
      <c r="L89" s="23">
        <f t="shared" si="14"/>
        <v>163</v>
      </c>
      <c r="M89" s="24"/>
      <c r="N89" s="24">
        <f t="shared" si="15"/>
        <v>163</v>
      </c>
      <c r="O89" s="24">
        <f t="shared" si="16"/>
        <v>237</v>
      </c>
      <c r="P89" s="24"/>
      <c r="Q89" s="24">
        <f t="shared" si="19"/>
        <v>237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22.55</v>
      </c>
      <c r="J90" s="15"/>
      <c r="K90" s="35">
        <f t="shared" si="13"/>
        <v>22.55</v>
      </c>
      <c r="L90" s="23">
        <f t="shared" si="14"/>
        <v>90.2</v>
      </c>
      <c r="M90" s="24"/>
      <c r="N90" s="24">
        <f t="shared" si="15"/>
        <v>90.2</v>
      </c>
      <c r="O90" s="24">
        <f t="shared" si="16"/>
        <v>309.8</v>
      </c>
      <c r="P90" s="24"/>
      <c r="Q90" s="24">
        <f t="shared" si="19"/>
        <v>309.8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24.4</v>
      </c>
      <c r="J91" s="15"/>
      <c r="K91" s="35">
        <f t="shared" si="13"/>
        <v>24.4</v>
      </c>
      <c r="L91" s="23">
        <f t="shared" si="14"/>
        <v>39.04</v>
      </c>
      <c r="M91" s="24"/>
      <c r="N91" s="24">
        <f t="shared" si="15"/>
        <v>39.04</v>
      </c>
      <c r="O91" s="24">
        <f t="shared" si="16"/>
        <v>120.96000000000001</v>
      </c>
      <c r="P91" s="24"/>
      <c r="Q91" s="24">
        <f t="shared" si="19"/>
        <v>120.96000000000001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13.48</v>
      </c>
      <c r="J92" s="15"/>
      <c r="K92" s="35">
        <f t="shared" si="13"/>
        <v>13.48</v>
      </c>
      <c r="L92" s="23">
        <f t="shared" si="14"/>
        <v>21.568</v>
      </c>
      <c r="M92" s="24"/>
      <c r="N92" s="24">
        <f t="shared" si="15"/>
        <v>21.568</v>
      </c>
      <c r="O92" s="24">
        <f t="shared" si="16"/>
        <v>138.432</v>
      </c>
      <c r="P92" s="24"/>
      <c r="Q92" s="24">
        <f t="shared" si="19"/>
        <v>138.432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39.64</v>
      </c>
      <c r="J93" s="15"/>
      <c r="K93" s="35">
        <f t="shared" si="13"/>
        <v>39.64</v>
      </c>
      <c r="L93" s="23">
        <f t="shared" si="14"/>
        <v>124.866</v>
      </c>
      <c r="M93" s="24"/>
      <c r="N93" s="24">
        <f t="shared" si="15"/>
        <v>124.866</v>
      </c>
      <c r="O93" s="24">
        <f t="shared" si="16"/>
        <v>190.13400000000001</v>
      </c>
      <c r="P93" s="24"/>
      <c r="Q93" s="24">
        <f t="shared" si="19"/>
        <v>190.13400000000001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27.42</v>
      </c>
      <c r="J94" s="15">
        <v>31.59</v>
      </c>
      <c r="K94" s="35">
        <f t="shared" si="13"/>
        <v>59.010000000000005</v>
      </c>
      <c r="L94" s="23">
        <f t="shared" si="14"/>
        <v>109.68</v>
      </c>
      <c r="M94" s="24">
        <f>H94*J94/100</f>
        <v>126.36</v>
      </c>
      <c r="N94" s="24">
        <f t="shared" si="15"/>
        <v>236.04000000000002</v>
      </c>
      <c r="O94" s="24">
        <f t="shared" si="16"/>
        <v>290.32</v>
      </c>
      <c r="P94" s="24">
        <f aca="true" t="shared" si="20" ref="P94:P99">H94-M94</f>
        <v>273.64</v>
      </c>
      <c r="Q94" s="24">
        <f t="shared" si="19"/>
        <v>163.95999999999998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24.52</v>
      </c>
      <c r="J95" s="15">
        <v>0</v>
      </c>
      <c r="K95" s="35">
        <f t="shared" si="13"/>
        <v>24.52</v>
      </c>
      <c r="L95" s="23">
        <f t="shared" si="14"/>
        <v>98.08</v>
      </c>
      <c r="M95" s="24">
        <f>H95*J95/100</f>
        <v>0</v>
      </c>
      <c r="N95" s="24">
        <f t="shared" si="15"/>
        <v>98.08</v>
      </c>
      <c r="O95" s="24">
        <f t="shared" si="16"/>
        <v>301.92</v>
      </c>
      <c r="P95" s="24">
        <f t="shared" si="20"/>
        <v>400</v>
      </c>
      <c r="Q95" s="24">
        <f t="shared" si="19"/>
        <v>301.92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13.93</v>
      </c>
      <c r="J96" s="15">
        <v>40.48</v>
      </c>
      <c r="K96" s="35">
        <f t="shared" si="13"/>
        <v>54.41</v>
      </c>
      <c r="L96" s="23">
        <f t="shared" si="14"/>
        <v>139.3</v>
      </c>
      <c r="M96" s="24">
        <f>H96*J96/100</f>
        <v>255.02399999999997</v>
      </c>
      <c r="N96" s="24">
        <f t="shared" si="15"/>
        <v>394.32399999999996</v>
      </c>
      <c r="O96" s="24">
        <f t="shared" si="16"/>
        <v>860.7</v>
      </c>
      <c r="P96" s="24">
        <f t="shared" si="20"/>
        <v>374.976</v>
      </c>
      <c r="Q96" s="24">
        <f>H96-N96</f>
        <v>235.67600000000004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50.72</v>
      </c>
      <c r="J97" s="15">
        <v>22.2</v>
      </c>
      <c r="K97" s="35">
        <f t="shared" si="13"/>
        <v>72.92</v>
      </c>
      <c r="L97" s="23">
        <f t="shared" si="14"/>
        <v>202.88</v>
      </c>
      <c r="M97" s="24">
        <f>H97*J97/100</f>
        <v>88.8</v>
      </c>
      <c r="N97" s="24">
        <f t="shared" si="15"/>
        <v>291.68</v>
      </c>
      <c r="O97" s="24">
        <f t="shared" si="16"/>
        <v>197.12</v>
      </c>
      <c r="P97" s="24">
        <f t="shared" si="20"/>
        <v>311.2</v>
      </c>
      <c r="Q97" s="24">
        <f>G97-N97</f>
        <v>108.32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43.26</v>
      </c>
      <c r="K98" s="35">
        <f t="shared" si="13"/>
        <v>43.26</v>
      </c>
      <c r="L98" s="23">
        <f t="shared" si="14"/>
        <v>0</v>
      </c>
      <c r="M98" s="24">
        <f>H98*J98/100</f>
        <v>69.216</v>
      </c>
      <c r="N98" s="24">
        <f t="shared" si="15"/>
        <v>69.216</v>
      </c>
      <c r="O98" s="24">
        <f t="shared" si="16"/>
        <v>160</v>
      </c>
      <c r="P98" s="24">
        <f t="shared" si="20"/>
        <v>90.784</v>
      </c>
      <c r="Q98" s="24">
        <f>G98-N98</f>
        <v>90.784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29.93</v>
      </c>
      <c r="J100" s="15"/>
      <c r="K100" s="35">
        <f t="shared" si="13"/>
        <v>29.93</v>
      </c>
      <c r="L100" s="23">
        <f aca="true" t="shared" si="21" ref="L100:L131">G100*I100/100</f>
        <v>47.888000000000005</v>
      </c>
      <c r="M100" s="24"/>
      <c r="N100" s="24">
        <f t="shared" si="15"/>
        <v>47.888000000000005</v>
      </c>
      <c r="O100" s="24">
        <f aca="true" t="shared" si="22" ref="O100:O131">G100-L100</f>
        <v>112.112</v>
      </c>
      <c r="P100" s="24"/>
      <c r="Q100" s="24">
        <f aca="true" t="shared" si="23" ref="Q100:Q141">G100-N100</f>
        <v>112.112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160</v>
      </c>
      <c r="H101" s="2"/>
      <c r="I101" s="15">
        <v>32.62</v>
      </c>
      <c r="J101" s="15"/>
      <c r="K101" s="35">
        <f t="shared" si="13"/>
        <v>32.62</v>
      </c>
      <c r="L101" s="23">
        <f t="shared" si="21"/>
        <v>52.192</v>
      </c>
      <c r="M101" s="24"/>
      <c r="N101" s="24">
        <f t="shared" si="15"/>
        <v>52.192</v>
      </c>
      <c r="O101" s="24">
        <f t="shared" si="22"/>
        <v>107.80799999999999</v>
      </c>
      <c r="P101" s="24"/>
      <c r="Q101" s="24">
        <f t="shared" si="23"/>
        <v>107.80799999999999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24.54</v>
      </c>
      <c r="J102" s="15">
        <v>52.04</v>
      </c>
      <c r="K102" s="35">
        <f t="shared" si="13"/>
        <v>76.58</v>
      </c>
      <c r="L102" s="23">
        <f t="shared" si="21"/>
        <v>61.35</v>
      </c>
      <c r="M102" s="24">
        <f>H102*J102/100</f>
        <v>130.1</v>
      </c>
      <c r="N102" s="24">
        <f t="shared" si="15"/>
        <v>191.45</v>
      </c>
      <c r="O102" s="24">
        <f t="shared" si="22"/>
        <v>188.65</v>
      </c>
      <c r="P102" s="24">
        <f>H102-M102</f>
        <v>119.9</v>
      </c>
      <c r="Q102" s="24">
        <f t="shared" si="23"/>
        <v>58.55000000000001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33.89</v>
      </c>
      <c r="J103" s="15"/>
      <c r="K103" s="35">
        <f t="shared" si="13"/>
        <v>33.89</v>
      </c>
      <c r="L103" s="23">
        <f t="shared" si="21"/>
        <v>84.725</v>
      </c>
      <c r="M103" s="24"/>
      <c r="N103" s="24">
        <f t="shared" si="15"/>
        <v>84.725</v>
      </c>
      <c r="O103" s="24">
        <f t="shared" si="22"/>
        <v>165.275</v>
      </c>
      <c r="P103" s="24"/>
      <c r="Q103" s="24">
        <f t="shared" si="23"/>
        <v>165.275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24.87</v>
      </c>
      <c r="J104" s="15"/>
      <c r="K104" s="35">
        <f t="shared" si="13"/>
        <v>24.87</v>
      </c>
      <c r="L104" s="23">
        <f t="shared" si="21"/>
        <v>99.48</v>
      </c>
      <c r="M104" s="24"/>
      <c r="N104" s="24">
        <f t="shared" si="15"/>
        <v>99.48</v>
      </c>
      <c r="O104" s="24">
        <f t="shared" si="22"/>
        <v>300.52</v>
      </c>
      <c r="P104" s="24"/>
      <c r="Q104" s="24">
        <f t="shared" si="23"/>
        <v>300.52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250</v>
      </c>
      <c r="H105" s="2">
        <v>250</v>
      </c>
      <c r="I105" s="15">
        <v>22.13</v>
      </c>
      <c r="J105" s="15">
        <v>37.78</v>
      </c>
      <c r="K105" s="35">
        <f t="shared" si="13"/>
        <v>59.91</v>
      </c>
      <c r="L105" s="23">
        <f t="shared" si="21"/>
        <v>55.325</v>
      </c>
      <c r="M105" s="24">
        <f>H105*J105/100</f>
        <v>94.45</v>
      </c>
      <c r="N105" s="24">
        <f t="shared" si="15"/>
        <v>149.775</v>
      </c>
      <c r="O105" s="24">
        <f t="shared" si="22"/>
        <v>194.675</v>
      </c>
      <c r="P105" s="24">
        <f>H105-M105</f>
        <v>155.55</v>
      </c>
      <c r="Q105" s="24">
        <f t="shared" si="23"/>
        <v>100.225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25.29</v>
      </c>
      <c r="J106" s="15"/>
      <c r="K106" s="35">
        <f t="shared" si="13"/>
        <v>25.29</v>
      </c>
      <c r="L106" s="23">
        <f t="shared" si="21"/>
        <v>25.29</v>
      </c>
      <c r="M106" s="24"/>
      <c r="N106" s="24">
        <f t="shared" si="15"/>
        <v>25.29</v>
      </c>
      <c r="O106" s="24">
        <f t="shared" si="22"/>
        <v>74.71000000000001</v>
      </c>
      <c r="P106" s="24"/>
      <c r="Q106" s="24">
        <f t="shared" si="23"/>
        <v>74.71000000000001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36.58</v>
      </c>
      <c r="J107" s="15"/>
      <c r="K107" s="35">
        <f aca="true" t="shared" si="24" ref="K107:K138">I107+J107</f>
        <v>36.58</v>
      </c>
      <c r="L107" s="23">
        <f t="shared" si="21"/>
        <v>146.32</v>
      </c>
      <c r="M107" s="24"/>
      <c r="N107" s="24">
        <f t="shared" si="15"/>
        <v>146.32</v>
      </c>
      <c r="O107" s="24">
        <f t="shared" si="22"/>
        <v>253.68</v>
      </c>
      <c r="P107" s="24"/>
      <c r="Q107" s="24">
        <f t="shared" si="23"/>
        <v>253.68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33.89</v>
      </c>
      <c r="J108" s="15"/>
      <c r="K108" s="35">
        <f t="shared" si="24"/>
        <v>33.89</v>
      </c>
      <c r="L108" s="23">
        <f t="shared" si="21"/>
        <v>84.725</v>
      </c>
      <c r="M108" s="24"/>
      <c r="N108" s="24">
        <f t="shared" si="15"/>
        <v>84.725</v>
      </c>
      <c r="O108" s="24">
        <f t="shared" si="22"/>
        <v>165.275</v>
      </c>
      <c r="P108" s="24"/>
      <c r="Q108" s="24">
        <f t="shared" si="23"/>
        <v>165.275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44.35</v>
      </c>
      <c r="J109" s="15"/>
      <c r="K109" s="35">
        <f t="shared" si="24"/>
        <v>44.35</v>
      </c>
      <c r="L109" s="23">
        <f t="shared" si="21"/>
        <v>110.875</v>
      </c>
      <c r="M109" s="24"/>
      <c r="N109" s="24">
        <f t="shared" si="15"/>
        <v>110.875</v>
      </c>
      <c r="O109" s="24">
        <f t="shared" si="22"/>
        <v>139.125</v>
      </c>
      <c r="P109" s="24"/>
      <c r="Q109" s="24">
        <f t="shared" si="23"/>
        <v>139.125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2.67</v>
      </c>
      <c r="J110" s="15">
        <v>33.1</v>
      </c>
      <c r="K110" s="35">
        <f t="shared" si="24"/>
        <v>35.77</v>
      </c>
      <c r="L110" s="23">
        <f t="shared" si="21"/>
        <v>10.68</v>
      </c>
      <c r="M110" s="24">
        <f>H110*J110/100</f>
        <v>132.4</v>
      </c>
      <c r="N110" s="24">
        <f t="shared" si="15"/>
        <v>143.08</v>
      </c>
      <c r="O110" s="24">
        <f t="shared" si="22"/>
        <v>389.32</v>
      </c>
      <c r="P110" s="24">
        <f>H110-M110</f>
        <v>267.6</v>
      </c>
      <c r="Q110" s="24">
        <f t="shared" si="23"/>
        <v>256.91999999999996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21.39</v>
      </c>
      <c r="J111" s="15"/>
      <c r="K111" s="35">
        <f t="shared" si="24"/>
        <v>21.39</v>
      </c>
      <c r="L111" s="23">
        <f t="shared" si="21"/>
        <v>85.56</v>
      </c>
      <c r="M111" s="24"/>
      <c r="N111" s="24">
        <f t="shared" si="15"/>
        <v>85.56</v>
      </c>
      <c r="O111" s="24">
        <f t="shared" si="22"/>
        <v>314.44</v>
      </c>
      <c r="P111" s="24"/>
      <c r="Q111" s="24">
        <f t="shared" si="23"/>
        <v>314.44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400</v>
      </c>
      <c r="H112" s="2"/>
      <c r="I112" s="15">
        <v>35.19</v>
      </c>
      <c r="J112" s="15"/>
      <c r="K112" s="35">
        <f t="shared" si="24"/>
        <v>35.19</v>
      </c>
      <c r="L112" s="23">
        <f t="shared" si="21"/>
        <v>140.76</v>
      </c>
      <c r="M112" s="24"/>
      <c r="N112" s="24">
        <f t="shared" si="15"/>
        <v>140.76</v>
      </c>
      <c r="O112" s="24">
        <f t="shared" si="22"/>
        <v>259.24</v>
      </c>
      <c r="P112" s="24"/>
      <c r="Q112" s="24">
        <f t="shared" si="23"/>
        <v>259.24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400</v>
      </c>
      <c r="H113" s="2">
        <v>400</v>
      </c>
      <c r="I113" s="15">
        <v>16.29</v>
      </c>
      <c r="J113" s="15">
        <v>29.68</v>
      </c>
      <c r="K113" s="35">
        <f t="shared" si="24"/>
        <v>45.97</v>
      </c>
      <c r="L113" s="23">
        <f t="shared" si="21"/>
        <v>65.16</v>
      </c>
      <c r="M113" s="24"/>
      <c r="N113" s="24">
        <f t="shared" si="15"/>
        <v>65.16</v>
      </c>
      <c r="O113" s="24">
        <f t="shared" si="22"/>
        <v>334.84000000000003</v>
      </c>
      <c r="P113" s="24"/>
      <c r="Q113" s="24">
        <f t="shared" si="23"/>
        <v>334.84000000000003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47.22</v>
      </c>
      <c r="J114" s="15"/>
      <c r="K114" s="35">
        <f t="shared" si="24"/>
        <v>47.22</v>
      </c>
      <c r="L114" s="23">
        <f t="shared" si="21"/>
        <v>118.05</v>
      </c>
      <c r="M114" s="24"/>
      <c r="N114" s="24">
        <f t="shared" si="15"/>
        <v>118.05</v>
      </c>
      <c r="O114" s="24">
        <f t="shared" si="22"/>
        <v>131.95</v>
      </c>
      <c r="P114" s="24"/>
      <c r="Q114" s="24">
        <f t="shared" si="23"/>
        <v>131.95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12.27</v>
      </c>
      <c r="J115" s="15">
        <v>7.88</v>
      </c>
      <c r="K115" s="35">
        <f t="shared" si="24"/>
        <v>20.15</v>
      </c>
      <c r="L115" s="23">
        <f t="shared" si="21"/>
        <v>77.30099999999999</v>
      </c>
      <c r="M115" s="24">
        <f>H115*J115/100</f>
        <v>49.644</v>
      </c>
      <c r="N115" s="24">
        <f t="shared" si="15"/>
        <v>126.945</v>
      </c>
      <c r="O115" s="24">
        <f t="shared" si="22"/>
        <v>552.6990000000001</v>
      </c>
      <c r="P115" s="24">
        <f>H115-M115</f>
        <v>580.356</v>
      </c>
      <c r="Q115" s="24">
        <f t="shared" si="23"/>
        <v>503.055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6.67</v>
      </c>
      <c r="J116" s="15"/>
      <c r="K116" s="35">
        <f t="shared" si="24"/>
        <v>6.67</v>
      </c>
      <c r="L116" s="23">
        <f t="shared" si="21"/>
        <v>26.68</v>
      </c>
      <c r="M116" s="24"/>
      <c r="N116" s="24">
        <f t="shared" si="15"/>
        <v>26.68</v>
      </c>
      <c r="O116" s="24">
        <f t="shared" si="22"/>
        <v>373.32</v>
      </c>
      <c r="P116" s="24"/>
      <c r="Q116" s="24">
        <f t="shared" si="23"/>
        <v>373.32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24.68</v>
      </c>
      <c r="J117" s="15"/>
      <c r="K117" s="35">
        <f t="shared" si="24"/>
        <v>24.68</v>
      </c>
      <c r="L117" s="23">
        <f t="shared" si="21"/>
        <v>39.488</v>
      </c>
      <c r="M117" s="24"/>
      <c r="N117" s="24">
        <f t="shared" si="15"/>
        <v>39.488</v>
      </c>
      <c r="O117" s="24">
        <f t="shared" si="22"/>
        <v>120.512</v>
      </c>
      <c r="P117" s="24"/>
      <c r="Q117" s="24">
        <f t="shared" si="23"/>
        <v>120.512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48.74</v>
      </c>
      <c r="J118" s="15"/>
      <c r="K118" s="35">
        <f t="shared" si="24"/>
        <v>48.74</v>
      </c>
      <c r="L118" s="23">
        <f t="shared" si="21"/>
        <v>48.74</v>
      </c>
      <c r="M118" s="24"/>
      <c r="N118" s="24">
        <f t="shared" si="15"/>
        <v>48.74</v>
      </c>
      <c r="O118" s="24">
        <f t="shared" si="22"/>
        <v>51.26</v>
      </c>
      <c r="P118" s="24"/>
      <c r="Q118" s="24">
        <f t="shared" si="23"/>
        <v>51.26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32.06</v>
      </c>
      <c r="J119" s="15"/>
      <c r="K119" s="35">
        <f t="shared" si="24"/>
        <v>32.06</v>
      </c>
      <c r="L119" s="23">
        <f t="shared" si="21"/>
        <v>51.29600000000001</v>
      </c>
      <c r="M119" s="24"/>
      <c r="N119" s="24">
        <f t="shared" si="15"/>
        <v>51.29600000000001</v>
      </c>
      <c r="O119" s="24">
        <f t="shared" si="22"/>
        <v>108.704</v>
      </c>
      <c r="P119" s="24"/>
      <c r="Q119" s="24">
        <f t="shared" si="23"/>
        <v>108.704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400</v>
      </c>
      <c r="H120" s="2"/>
      <c r="I120" s="15">
        <v>30.61</v>
      </c>
      <c r="J120" s="15"/>
      <c r="K120" s="35">
        <f t="shared" si="24"/>
        <v>30.61</v>
      </c>
      <c r="L120" s="23">
        <f t="shared" si="21"/>
        <v>122.44</v>
      </c>
      <c r="M120" s="24"/>
      <c r="N120" s="24">
        <f t="shared" si="15"/>
        <v>122.44</v>
      </c>
      <c r="O120" s="24">
        <f t="shared" si="22"/>
        <v>277.56</v>
      </c>
      <c r="P120" s="24"/>
      <c r="Q120" s="24">
        <f t="shared" si="23"/>
        <v>277.56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400</v>
      </c>
      <c r="H121" s="2"/>
      <c r="I121" s="15">
        <v>42.9</v>
      </c>
      <c r="J121" s="15"/>
      <c r="K121" s="35">
        <f t="shared" si="24"/>
        <v>42.9</v>
      </c>
      <c r="L121" s="23">
        <f t="shared" si="21"/>
        <v>171.6</v>
      </c>
      <c r="M121" s="24"/>
      <c r="N121" s="24">
        <f t="shared" si="15"/>
        <v>171.6</v>
      </c>
      <c r="O121" s="24">
        <f t="shared" si="22"/>
        <v>228.4</v>
      </c>
      <c r="P121" s="24"/>
      <c r="Q121" s="24">
        <f t="shared" si="23"/>
        <v>228.4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630</v>
      </c>
      <c r="H122" s="2">
        <v>630</v>
      </c>
      <c r="I122" s="15">
        <v>33.88</v>
      </c>
      <c r="J122" s="15">
        <v>0</v>
      </c>
      <c r="K122" s="35">
        <f t="shared" si="24"/>
        <v>33.88</v>
      </c>
      <c r="L122" s="23">
        <f t="shared" si="21"/>
        <v>213.44400000000002</v>
      </c>
      <c r="M122" s="24">
        <f>H122*J122/100</f>
        <v>0</v>
      </c>
      <c r="N122" s="24">
        <f t="shared" si="15"/>
        <v>213.44400000000002</v>
      </c>
      <c r="O122" s="24">
        <f t="shared" si="22"/>
        <v>416.556</v>
      </c>
      <c r="P122" s="24">
        <f>H122-M122</f>
        <v>630</v>
      </c>
      <c r="Q122" s="24">
        <f t="shared" si="23"/>
        <v>416.556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18.62</v>
      </c>
      <c r="J123" s="15"/>
      <c r="K123" s="35">
        <f t="shared" si="24"/>
        <v>18.62</v>
      </c>
      <c r="L123" s="23">
        <f t="shared" si="21"/>
        <v>18.62</v>
      </c>
      <c r="M123" s="24"/>
      <c r="N123" s="24">
        <f t="shared" si="15"/>
        <v>18.62</v>
      </c>
      <c r="O123" s="24">
        <f t="shared" si="22"/>
        <v>81.38</v>
      </c>
      <c r="P123" s="24"/>
      <c r="Q123" s="24">
        <f t="shared" si="23"/>
        <v>81.38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30.83</v>
      </c>
      <c r="J124" s="15"/>
      <c r="K124" s="35">
        <f t="shared" si="24"/>
        <v>30.83</v>
      </c>
      <c r="L124" s="23">
        <f t="shared" si="21"/>
        <v>77.075</v>
      </c>
      <c r="M124" s="24"/>
      <c r="N124" s="24">
        <f t="shared" si="15"/>
        <v>77.075</v>
      </c>
      <c r="O124" s="24">
        <f t="shared" si="22"/>
        <v>172.925</v>
      </c>
      <c r="P124" s="24"/>
      <c r="Q124" s="24">
        <f t="shared" si="23"/>
        <v>172.925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20.66</v>
      </c>
      <c r="J125" s="15">
        <v>15.94</v>
      </c>
      <c r="K125" s="35">
        <f t="shared" si="24"/>
        <v>36.6</v>
      </c>
      <c r="L125" s="23">
        <f t="shared" si="21"/>
        <v>82.64</v>
      </c>
      <c r="M125" s="24">
        <f>H125*J125/100</f>
        <v>100.42199999999998</v>
      </c>
      <c r="N125" s="24">
        <f t="shared" si="15"/>
        <v>183.06199999999998</v>
      </c>
      <c r="O125" s="24">
        <f t="shared" si="22"/>
        <v>317.36</v>
      </c>
      <c r="P125" s="24">
        <f>H125-M125</f>
        <v>529.578</v>
      </c>
      <c r="Q125" s="24">
        <f t="shared" si="23"/>
        <v>216.93800000000002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400</v>
      </c>
      <c r="H126" s="2">
        <v>400</v>
      </c>
      <c r="I126" s="15">
        <v>56.29</v>
      </c>
      <c r="J126" s="15">
        <v>3.42</v>
      </c>
      <c r="K126" s="35">
        <f t="shared" si="24"/>
        <v>59.71</v>
      </c>
      <c r="L126" s="23">
        <f t="shared" si="21"/>
        <v>225.16</v>
      </c>
      <c r="M126" s="24">
        <f>H126*J126/100</f>
        <v>13.68</v>
      </c>
      <c r="N126" s="24">
        <f t="shared" si="15"/>
        <v>238.84</v>
      </c>
      <c r="O126" s="24">
        <f t="shared" si="22"/>
        <v>174.84</v>
      </c>
      <c r="P126" s="24">
        <f>H126-M126</f>
        <v>386.32</v>
      </c>
      <c r="Q126" s="24">
        <f t="shared" si="23"/>
        <v>161.16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29.35</v>
      </c>
      <c r="J127" s="15"/>
      <c r="K127" s="35">
        <f t="shared" si="24"/>
        <v>29.35</v>
      </c>
      <c r="L127" s="23">
        <f t="shared" si="21"/>
        <v>73.375</v>
      </c>
      <c r="M127" s="24"/>
      <c r="N127" s="24">
        <f t="shared" si="15"/>
        <v>73.375</v>
      </c>
      <c r="O127" s="24">
        <f t="shared" si="22"/>
        <v>176.625</v>
      </c>
      <c r="P127" s="24"/>
      <c r="Q127" s="24">
        <f t="shared" si="23"/>
        <v>176.625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45.97</v>
      </c>
      <c r="J128" s="15"/>
      <c r="K128" s="35">
        <f t="shared" si="24"/>
        <v>45.97</v>
      </c>
      <c r="L128" s="23">
        <f t="shared" si="21"/>
        <v>114.925</v>
      </c>
      <c r="M128" s="24"/>
      <c r="N128" s="24">
        <f t="shared" si="15"/>
        <v>114.925</v>
      </c>
      <c r="O128" s="24">
        <f t="shared" si="22"/>
        <v>135.075</v>
      </c>
      <c r="P128" s="24"/>
      <c r="Q128" s="24">
        <f t="shared" si="23"/>
        <v>135.075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52.78</v>
      </c>
      <c r="J129" s="15"/>
      <c r="K129" s="35">
        <f t="shared" si="24"/>
        <v>52.78</v>
      </c>
      <c r="L129" s="23">
        <f t="shared" si="21"/>
        <v>131.95</v>
      </c>
      <c r="M129" s="24"/>
      <c r="N129" s="24">
        <f t="shared" si="15"/>
        <v>131.95</v>
      </c>
      <c r="O129" s="24">
        <f t="shared" si="22"/>
        <v>118.05000000000001</v>
      </c>
      <c r="P129" s="24"/>
      <c r="Q129" s="24">
        <f t="shared" si="23"/>
        <v>118.05000000000001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39.91</v>
      </c>
      <c r="J130" s="15"/>
      <c r="K130" s="35">
        <f t="shared" si="24"/>
        <v>39.91</v>
      </c>
      <c r="L130" s="23">
        <f t="shared" si="21"/>
        <v>99.775</v>
      </c>
      <c r="M130" s="24"/>
      <c r="N130" s="24">
        <f t="shared" si="15"/>
        <v>99.775</v>
      </c>
      <c r="O130" s="24">
        <f t="shared" si="22"/>
        <v>150.225</v>
      </c>
      <c r="P130" s="24"/>
      <c r="Q130" s="24">
        <f t="shared" si="23"/>
        <v>150.225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38.2</v>
      </c>
      <c r="J131" s="15">
        <v>9.39</v>
      </c>
      <c r="K131" s="35">
        <f t="shared" si="24"/>
        <v>47.59</v>
      </c>
      <c r="L131" s="23">
        <f t="shared" si="21"/>
        <v>152.8</v>
      </c>
      <c r="M131" s="24">
        <f>H131*J131/100</f>
        <v>37.56</v>
      </c>
      <c r="N131" s="24">
        <f t="shared" si="15"/>
        <v>190.36</v>
      </c>
      <c r="O131" s="24">
        <f t="shared" si="22"/>
        <v>247.2</v>
      </c>
      <c r="P131" s="24">
        <f>H131-M131</f>
        <v>362.44</v>
      </c>
      <c r="Q131" s="24">
        <f t="shared" si="23"/>
        <v>209.64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6">
        <v>34.26</v>
      </c>
      <c r="J132" s="15"/>
      <c r="K132" s="35">
        <f t="shared" si="24"/>
        <v>34.26</v>
      </c>
      <c r="L132" s="23">
        <f aca="true" t="shared" si="25" ref="L132:L163">G132*I132/100</f>
        <v>85.65</v>
      </c>
      <c r="M132" s="24"/>
      <c r="N132" s="24">
        <f t="shared" si="15"/>
        <v>85.65</v>
      </c>
      <c r="O132" s="24">
        <f aca="true" t="shared" si="26" ref="O132:O163">G132-L132</f>
        <v>164.35</v>
      </c>
      <c r="P132" s="24"/>
      <c r="Q132" s="24">
        <f t="shared" si="23"/>
        <v>164.35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28.06</v>
      </c>
      <c r="J133" s="15"/>
      <c r="K133" s="35">
        <f t="shared" si="24"/>
        <v>28.06</v>
      </c>
      <c r="L133" s="23">
        <f t="shared" si="25"/>
        <v>70.15</v>
      </c>
      <c r="M133" s="24"/>
      <c r="N133" s="24">
        <f t="shared" si="15"/>
        <v>70.15</v>
      </c>
      <c r="O133" s="24">
        <f t="shared" si="26"/>
        <v>179.85</v>
      </c>
      <c r="P133" s="24"/>
      <c r="Q133" s="24">
        <f t="shared" si="23"/>
        <v>179.85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58.52</v>
      </c>
      <c r="J134" s="15"/>
      <c r="K134" s="35">
        <f t="shared" si="24"/>
        <v>58.52</v>
      </c>
      <c r="L134" s="23">
        <f t="shared" si="25"/>
        <v>146.3</v>
      </c>
      <c r="M134" s="24"/>
      <c r="N134" s="24">
        <f t="shared" si="15"/>
        <v>146.3</v>
      </c>
      <c r="O134" s="24">
        <f t="shared" si="26"/>
        <v>103.69999999999999</v>
      </c>
      <c r="P134" s="24"/>
      <c r="Q134" s="24">
        <f t="shared" si="23"/>
        <v>103.69999999999999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5.33</v>
      </c>
      <c r="J135" s="15">
        <v>37.68</v>
      </c>
      <c r="K135" s="35">
        <f t="shared" si="24"/>
        <v>43.01</v>
      </c>
      <c r="L135" s="23">
        <f t="shared" si="25"/>
        <v>21.32</v>
      </c>
      <c r="M135" s="24">
        <f>H135*J135/100</f>
        <v>150.72</v>
      </c>
      <c r="N135" s="24">
        <f t="shared" si="15"/>
        <v>172.04</v>
      </c>
      <c r="O135" s="24">
        <f t="shared" si="26"/>
        <v>378.68</v>
      </c>
      <c r="P135" s="24">
        <f>H135-M135</f>
        <v>249.28</v>
      </c>
      <c r="Q135" s="24">
        <f t="shared" si="23"/>
        <v>227.96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57.116</v>
      </c>
      <c r="J136" s="15"/>
      <c r="K136" s="35">
        <f t="shared" si="24"/>
        <v>57.116</v>
      </c>
      <c r="L136" s="23">
        <f t="shared" si="25"/>
        <v>91.3856</v>
      </c>
      <c r="M136" s="24"/>
      <c r="N136" s="24">
        <f t="shared" si="15"/>
        <v>91.3856</v>
      </c>
      <c r="O136" s="24">
        <f t="shared" si="26"/>
        <v>68.6144</v>
      </c>
      <c r="P136" s="24"/>
      <c r="Q136" s="24">
        <f t="shared" si="23"/>
        <v>68.6144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22.55</v>
      </c>
      <c r="J137" s="15">
        <v>24.75</v>
      </c>
      <c r="K137" s="35">
        <f t="shared" si="24"/>
        <v>47.3</v>
      </c>
      <c r="L137" s="23">
        <f t="shared" si="25"/>
        <v>90.2</v>
      </c>
      <c r="M137" s="24">
        <f>H137*J137/100</f>
        <v>99</v>
      </c>
      <c r="N137" s="24">
        <f t="shared" si="15"/>
        <v>189.2</v>
      </c>
      <c r="O137" s="24">
        <f t="shared" si="26"/>
        <v>309.8</v>
      </c>
      <c r="P137" s="24">
        <f>H137-M137</f>
        <v>301</v>
      </c>
      <c r="Q137" s="24">
        <f t="shared" si="23"/>
        <v>210.8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>
        <v>250</v>
      </c>
      <c r="I138" s="15">
        <v>23.15</v>
      </c>
      <c r="J138" s="15">
        <v>14.91</v>
      </c>
      <c r="K138" s="35">
        <f t="shared" si="24"/>
        <v>38.06</v>
      </c>
      <c r="L138" s="23">
        <f t="shared" si="25"/>
        <v>57.875</v>
      </c>
      <c r="M138" s="24"/>
      <c r="N138" s="24">
        <f t="shared" si="15"/>
        <v>57.875</v>
      </c>
      <c r="O138" s="24">
        <f t="shared" si="26"/>
        <v>192.125</v>
      </c>
      <c r="P138" s="24"/>
      <c r="Q138" s="24">
        <f t="shared" si="23"/>
        <v>192.125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50.5</v>
      </c>
      <c r="J139" s="15"/>
      <c r="K139" s="35">
        <f aca="true" t="shared" si="27" ref="K139:K171">I139+J139</f>
        <v>50.5</v>
      </c>
      <c r="L139" s="23">
        <f t="shared" si="25"/>
        <v>80.8</v>
      </c>
      <c r="M139" s="24"/>
      <c r="N139" s="24">
        <f t="shared" si="15"/>
        <v>80.8</v>
      </c>
      <c r="O139" s="24">
        <f t="shared" si="26"/>
        <v>79.2</v>
      </c>
      <c r="P139" s="24"/>
      <c r="Q139" s="24">
        <f t="shared" si="23"/>
        <v>79.2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50.37</v>
      </c>
      <c r="J140" s="15"/>
      <c r="K140" s="35">
        <f t="shared" si="27"/>
        <v>50.37</v>
      </c>
      <c r="L140" s="23">
        <f t="shared" si="25"/>
        <v>125.925</v>
      </c>
      <c r="M140" s="24"/>
      <c r="N140" s="24">
        <f aca="true" t="shared" si="28" ref="N140:N222">L140+M140</f>
        <v>125.925</v>
      </c>
      <c r="O140" s="24">
        <f t="shared" si="26"/>
        <v>124.075</v>
      </c>
      <c r="P140" s="24"/>
      <c r="Q140" s="24">
        <f t="shared" si="23"/>
        <v>124.075</v>
      </c>
      <c r="R140" s="24">
        <v>0</v>
      </c>
      <c r="S140" s="24"/>
      <c r="T140" s="24">
        <f aca="true" t="shared" si="29" ref="T140:T222">R140+S140</f>
        <v>0</v>
      </c>
    </row>
    <row r="141" spans="1:20" s="37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6"/>
      <c r="I141" s="15">
        <v>44.26</v>
      </c>
      <c r="J141" s="15"/>
      <c r="K141" s="35">
        <f>I141+J141</f>
        <v>44.26</v>
      </c>
      <c r="L141" s="23">
        <f t="shared" si="25"/>
        <v>70.81599999999999</v>
      </c>
      <c r="M141" s="24"/>
      <c r="N141" s="24">
        <f>L141+M141</f>
        <v>70.81599999999999</v>
      </c>
      <c r="O141" s="24">
        <f t="shared" si="26"/>
        <v>89.18400000000001</v>
      </c>
      <c r="P141" s="24"/>
      <c r="Q141" s="24">
        <f t="shared" si="23"/>
        <v>89.18400000000001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250</v>
      </c>
      <c r="H142" s="2">
        <v>400</v>
      </c>
      <c r="I142" s="15">
        <v>29.63</v>
      </c>
      <c r="J142" s="15">
        <v>44.17</v>
      </c>
      <c r="K142" s="35">
        <f t="shared" si="27"/>
        <v>73.8</v>
      </c>
      <c r="L142" s="23">
        <f t="shared" si="25"/>
        <v>74.075</v>
      </c>
      <c r="M142" s="24">
        <f>H142*J142/100</f>
        <v>176.68</v>
      </c>
      <c r="N142" s="24">
        <f t="shared" si="28"/>
        <v>250.755</v>
      </c>
      <c r="O142" s="24">
        <f t="shared" si="26"/>
        <v>175.925</v>
      </c>
      <c r="P142" s="24">
        <f>H142-M142</f>
        <v>223.32</v>
      </c>
      <c r="Q142" s="24">
        <f>H142-N142</f>
        <v>149.245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160</v>
      </c>
      <c r="H143" s="2"/>
      <c r="I143" s="15">
        <v>44.26</v>
      </c>
      <c r="J143" s="15"/>
      <c r="K143" s="35">
        <f t="shared" si="27"/>
        <v>44.26</v>
      </c>
      <c r="L143" s="23">
        <f t="shared" si="25"/>
        <v>70.81599999999999</v>
      </c>
      <c r="M143" s="24"/>
      <c r="N143" s="24">
        <f t="shared" si="28"/>
        <v>70.81599999999999</v>
      </c>
      <c r="O143" s="24">
        <f t="shared" si="26"/>
        <v>89.18400000000001</v>
      </c>
      <c r="P143" s="24"/>
      <c r="Q143" s="24">
        <f aca="true" t="shared" si="30" ref="Q143:Q180">G143-N143</f>
        <v>89.18400000000001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68.79</v>
      </c>
      <c r="J144" s="15"/>
      <c r="K144" s="35">
        <f t="shared" si="27"/>
        <v>68.79</v>
      </c>
      <c r="L144" s="23">
        <f t="shared" si="25"/>
        <v>110.06400000000002</v>
      </c>
      <c r="M144" s="24"/>
      <c r="N144" s="24">
        <f t="shared" si="28"/>
        <v>110.06400000000002</v>
      </c>
      <c r="O144" s="24">
        <f t="shared" si="26"/>
        <v>49.93599999999998</v>
      </c>
      <c r="P144" s="24"/>
      <c r="Q144" s="24">
        <f t="shared" si="30"/>
        <v>49.93599999999998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33.45</v>
      </c>
      <c r="J145" s="15">
        <v>29.57</v>
      </c>
      <c r="K145" s="35">
        <f t="shared" si="27"/>
        <v>63.02</v>
      </c>
      <c r="L145" s="23">
        <f t="shared" si="25"/>
        <v>133.8</v>
      </c>
      <c r="M145" s="24">
        <f>H145*J145/100</f>
        <v>118.28</v>
      </c>
      <c r="N145" s="24">
        <f t="shared" si="28"/>
        <v>252.08</v>
      </c>
      <c r="O145" s="24">
        <f t="shared" si="26"/>
        <v>266.2</v>
      </c>
      <c r="P145" s="24">
        <f>H145-M145</f>
        <v>281.72</v>
      </c>
      <c r="Q145" s="24">
        <f t="shared" si="30"/>
        <v>147.92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54.63</v>
      </c>
      <c r="J146" s="15"/>
      <c r="K146" s="35">
        <f t="shared" si="27"/>
        <v>54.63</v>
      </c>
      <c r="L146" s="23">
        <f t="shared" si="25"/>
        <v>136.575</v>
      </c>
      <c r="M146" s="24"/>
      <c r="N146" s="24">
        <f t="shared" si="28"/>
        <v>136.575</v>
      </c>
      <c r="O146" s="24">
        <f t="shared" si="26"/>
        <v>113.42500000000001</v>
      </c>
      <c r="P146" s="24"/>
      <c r="Q146" s="24">
        <f t="shared" si="30"/>
        <v>113.42500000000001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15.65</v>
      </c>
      <c r="J147" s="15">
        <v>56.67</v>
      </c>
      <c r="K147" s="35">
        <f t="shared" si="27"/>
        <v>72.32000000000001</v>
      </c>
      <c r="L147" s="23">
        <f t="shared" si="25"/>
        <v>39.125</v>
      </c>
      <c r="M147" s="24">
        <f>H147*J147/100</f>
        <v>141.675</v>
      </c>
      <c r="N147" s="24">
        <f t="shared" si="28"/>
        <v>180.8</v>
      </c>
      <c r="O147" s="24">
        <f t="shared" si="26"/>
        <v>210.875</v>
      </c>
      <c r="P147" s="24">
        <f>H147-M147</f>
        <v>108.32499999999999</v>
      </c>
      <c r="Q147" s="24">
        <f t="shared" si="30"/>
        <v>69.19999999999999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32.69</v>
      </c>
      <c r="J148" s="15"/>
      <c r="K148" s="35">
        <f t="shared" si="27"/>
        <v>32.69</v>
      </c>
      <c r="L148" s="23">
        <f t="shared" si="25"/>
        <v>81.725</v>
      </c>
      <c r="M148" s="24"/>
      <c r="N148" s="24">
        <f t="shared" si="28"/>
        <v>81.725</v>
      </c>
      <c r="O148" s="24">
        <f t="shared" si="26"/>
        <v>168.275</v>
      </c>
      <c r="P148" s="24"/>
      <c r="Q148" s="24">
        <f t="shared" si="30"/>
        <v>168.275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54.91</v>
      </c>
      <c r="J149" s="15">
        <v>25.74</v>
      </c>
      <c r="K149" s="35">
        <f t="shared" si="27"/>
        <v>80.64999999999999</v>
      </c>
      <c r="L149" s="23">
        <f t="shared" si="25"/>
        <v>137.275</v>
      </c>
      <c r="M149" s="24">
        <f>H149*J149/100</f>
        <v>64.35</v>
      </c>
      <c r="N149" s="24">
        <f t="shared" si="28"/>
        <v>201.625</v>
      </c>
      <c r="O149" s="24">
        <f t="shared" si="26"/>
        <v>112.725</v>
      </c>
      <c r="P149" s="24">
        <f>H149-M149</f>
        <v>185.65</v>
      </c>
      <c r="Q149" s="24">
        <f t="shared" si="30"/>
        <v>48.375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16.94</v>
      </c>
      <c r="J150" s="15"/>
      <c r="K150" s="35">
        <f t="shared" si="27"/>
        <v>16.94</v>
      </c>
      <c r="L150" s="23">
        <f t="shared" si="25"/>
        <v>42.35</v>
      </c>
      <c r="M150" s="24"/>
      <c r="N150" s="24">
        <f t="shared" si="28"/>
        <v>42.35</v>
      </c>
      <c r="O150" s="24">
        <f t="shared" si="26"/>
        <v>207.65</v>
      </c>
      <c r="P150" s="24"/>
      <c r="Q150" s="24">
        <f t="shared" si="30"/>
        <v>207.65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13.48</v>
      </c>
      <c r="J151" s="15">
        <v>25.11</v>
      </c>
      <c r="K151" s="35">
        <f t="shared" si="27"/>
        <v>38.59</v>
      </c>
      <c r="L151" s="23">
        <f t="shared" si="25"/>
        <v>21.568</v>
      </c>
      <c r="M151" s="24">
        <f>H151*J151/100</f>
        <v>40.176</v>
      </c>
      <c r="N151" s="24">
        <f t="shared" si="28"/>
        <v>61.744</v>
      </c>
      <c r="O151" s="24">
        <f t="shared" si="26"/>
        <v>138.432</v>
      </c>
      <c r="P151" s="24">
        <f>H151-M151</f>
        <v>119.824</v>
      </c>
      <c r="Q151" s="24">
        <f t="shared" si="30"/>
        <v>98.256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28.24</v>
      </c>
      <c r="J153" s="15"/>
      <c r="K153" s="35">
        <f t="shared" si="27"/>
        <v>28.24</v>
      </c>
      <c r="L153" s="23">
        <f t="shared" si="25"/>
        <v>70.6</v>
      </c>
      <c r="M153" s="24"/>
      <c r="N153" s="24">
        <f t="shared" si="28"/>
        <v>70.6</v>
      </c>
      <c r="O153" s="24">
        <f t="shared" si="26"/>
        <v>179.4</v>
      </c>
      <c r="P153" s="24"/>
      <c r="Q153" s="24">
        <f t="shared" si="30"/>
        <v>179.4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14.54</v>
      </c>
      <c r="J154" s="15"/>
      <c r="K154" s="35">
        <f t="shared" si="27"/>
        <v>14.54</v>
      </c>
      <c r="L154" s="23">
        <f t="shared" si="25"/>
        <v>36.35</v>
      </c>
      <c r="M154" s="24"/>
      <c r="N154" s="24">
        <f t="shared" si="28"/>
        <v>36.35</v>
      </c>
      <c r="O154" s="24">
        <f t="shared" si="26"/>
        <v>213.65</v>
      </c>
      <c r="P154" s="24"/>
      <c r="Q154" s="24">
        <f t="shared" si="30"/>
        <v>213.65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23.36</v>
      </c>
      <c r="J155" s="15"/>
      <c r="K155" s="35">
        <f t="shared" si="27"/>
        <v>23.36</v>
      </c>
      <c r="L155" s="23">
        <f t="shared" si="25"/>
        <v>93.44</v>
      </c>
      <c r="M155" s="24"/>
      <c r="N155" s="24">
        <f t="shared" si="28"/>
        <v>93.44</v>
      </c>
      <c r="O155" s="24">
        <f t="shared" si="26"/>
        <v>306.56</v>
      </c>
      <c r="P155" s="24"/>
      <c r="Q155" s="24">
        <f t="shared" si="30"/>
        <v>306.56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51.3</v>
      </c>
      <c r="J157" s="15"/>
      <c r="K157" s="35">
        <f t="shared" si="27"/>
        <v>51.3</v>
      </c>
      <c r="L157" s="23">
        <f t="shared" si="25"/>
        <v>128.25</v>
      </c>
      <c r="M157" s="24"/>
      <c r="N157" s="24">
        <f t="shared" si="28"/>
        <v>128.25</v>
      </c>
      <c r="O157" s="24">
        <f t="shared" si="26"/>
        <v>121.75</v>
      </c>
      <c r="P157" s="24"/>
      <c r="Q157" s="24">
        <f t="shared" si="30"/>
        <v>121.75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22.27</v>
      </c>
      <c r="J158" s="15"/>
      <c r="K158" s="35">
        <f t="shared" si="27"/>
        <v>22.27</v>
      </c>
      <c r="L158" s="23">
        <f t="shared" si="25"/>
        <v>35.632</v>
      </c>
      <c r="M158" s="24"/>
      <c r="N158" s="24">
        <f t="shared" si="28"/>
        <v>35.632</v>
      </c>
      <c r="O158" s="24">
        <f t="shared" si="26"/>
        <v>124.368</v>
      </c>
      <c r="P158" s="24"/>
      <c r="Q158" s="24">
        <f t="shared" si="30"/>
        <v>124.368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40.57</v>
      </c>
      <c r="J159" s="15"/>
      <c r="K159" s="35">
        <f t="shared" si="27"/>
        <v>40.57</v>
      </c>
      <c r="L159" s="23">
        <f t="shared" si="25"/>
        <v>64.91199999999999</v>
      </c>
      <c r="M159" s="24"/>
      <c r="N159" s="24">
        <f t="shared" si="28"/>
        <v>64.91199999999999</v>
      </c>
      <c r="O159" s="24">
        <f t="shared" si="26"/>
        <v>95.08800000000001</v>
      </c>
      <c r="P159" s="24"/>
      <c r="Q159" s="24">
        <f t="shared" si="30"/>
        <v>95.08800000000001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160</v>
      </c>
      <c r="H160" s="2"/>
      <c r="I160" s="15">
        <v>27.52</v>
      </c>
      <c r="J160" s="15"/>
      <c r="K160" s="35">
        <f t="shared" si="27"/>
        <v>27.52</v>
      </c>
      <c r="L160" s="23">
        <f t="shared" si="25"/>
        <v>44.032</v>
      </c>
      <c r="M160" s="24"/>
      <c r="N160" s="24">
        <f t="shared" si="28"/>
        <v>44.032</v>
      </c>
      <c r="O160" s="24">
        <f t="shared" si="26"/>
        <v>115.968</v>
      </c>
      <c r="P160" s="24"/>
      <c r="Q160" s="24">
        <f t="shared" si="30"/>
        <v>115.968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55.19</v>
      </c>
      <c r="J161" s="15"/>
      <c r="K161" s="35">
        <f t="shared" si="27"/>
        <v>55.19</v>
      </c>
      <c r="L161" s="23">
        <f t="shared" si="25"/>
        <v>137.975</v>
      </c>
      <c r="M161" s="24"/>
      <c r="N161" s="24">
        <f t="shared" si="28"/>
        <v>137.975</v>
      </c>
      <c r="O161" s="24">
        <f t="shared" si="26"/>
        <v>112.025</v>
      </c>
      <c r="P161" s="24"/>
      <c r="Q161" s="24">
        <f t="shared" si="30"/>
        <v>112.025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51.94</v>
      </c>
      <c r="J163" s="15">
        <v>44.17</v>
      </c>
      <c r="K163" s="35">
        <f t="shared" si="27"/>
        <v>96.11</v>
      </c>
      <c r="L163" s="23">
        <f t="shared" si="25"/>
        <v>207.76</v>
      </c>
      <c r="M163" s="24">
        <f>H163*J163/100</f>
        <v>176.68</v>
      </c>
      <c r="N163" s="24">
        <f t="shared" si="28"/>
        <v>384.44</v>
      </c>
      <c r="O163" s="24">
        <f t="shared" si="26"/>
        <v>192.24</v>
      </c>
      <c r="P163" s="24">
        <f>H163-M163</f>
        <v>223.32</v>
      </c>
      <c r="Q163" s="24">
        <f t="shared" si="30"/>
        <v>15.560000000000002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18.33</v>
      </c>
      <c r="J164" s="15"/>
      <c r="K164" s="35">
        <f t="shared" si="27"/>
        <v>18.33</v>
      </c>
      <c r="L164" s="23">
        <f aca="true" t="shared" si="31" ref="L164:L180">G164*I164/100</f>
        <v>29.327999999999996</v>
      </c>
      <c r="M164" s="24"/>
      <c r="N164" s="24">
        <f t="shared" si="28"/>
        <v>29.327999999999996</v>
      </c>
      <c r="O164" s="24">
        <f aca="true" t="shared" si="32" ref="O164:O180">G164-L164</f>
        <v>130.672</v>
      </c>
      <c r="P164" s="24"/>
      <c r="Q164" s="24">
        <f t="shared" si="30"/>
        <v>130.672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12.17</v>
      </c>
      <c r="J165" s="15"/>
      <c r="K165" s="35">
        <f t="shared" si="27"/>
        <v>12.17</v>
      </c>
      <c r="L165" s="23">
        <f t="shared" si="31"/>
        <v>48.68</v>
      </c>
      <c r="M165" s="24"/>
      <c r="N165" s="24">
        <f t="shared" si="28"/>
        <v>48.68</v>
      </c>
      <c r="O165" s="24">
        <f t="shared" si="32"/>
        <v>351.32</v>
      </c>
      <c r="P165" s="24"/>
      <c r="Q165" s="24">
        <f t="shared" si="30"/>
        <v>351.32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31.21</v>
      </c>
      <c r="J166" s="15"/>
      <c r="K166" s="35">
        <f t="shared" si="27"/>
        <v>31.21</v>
      </c>
      <c r="L166" s="23">
        <f t="shared" si="31"/>
        <v>49.93600000000001</v>
      </c>
      <c r="M166" s="24"/>
      <c r="N166" s="24">
        <f t="shared" si="28"/>
        <v>49.93600000000001</v>
      </c>
      <c r="O166" s="24">
        <f t="shared" si="32"/>
        <v>110.064</v>
      </c>
      <c r="P166" s="24"/>
      <c r="Q166" s="24">
        <f t="shared" si="30"/>
        <v>110.064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35</v>
      </c>
      <c r="J167" s="15"/>
      <c r="K167" s="35">
        <f t="shared" si="27"/>
        <v>35</v>
      </c>
      <c r="L167" s="23">
        <f t="shared" si="31"/>
        <v>87.5</v>
      </c>
      <c r="M167" s="24"/>
      <c r="N167" s="24">
        <f t="shared" si="28"/>
        <v>87.5</v>
      </c>
      <c r="O167" s="24">
        <f t="shared" si="32"/>
        <v>162.5</v>
      </c>
      <c r="P167" s="24"/>
      <c r="Q167" s="24">
        <f t="shared" si="30"/>
        <v>162.5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29.89</v>
      </c>
      <c r="J168" s="15"/>
      <c r="K168" s="35">
        <f t="shared" si="27"/>
        <v>29.89</v>
      </c>
      <c r="L168" s="23">
        <f t="shared" si="31"/>
        <v>29.89</v>
      </c>
      <c r="M168" s="24"/>
      <c r="N168" s="24">
        <f t="shared" si="28"/>
        <v>29.89</v>
      </c>
      <c r="O168" s="24">
        <f t="shared" si="32"/>
        <v>70.11</v>
      </c>
      <c r="P168" s="24"/>
      <c r="Q168" s="24">
        <f t="shared" si="30"/>
        <v>70.11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43.55</v>
      </c>
      <c r="J169" s="15"/>
      <c r="K169" s="35">
        <f t="shared" si="27"/>
        <v>43.55</v>
      </c>
      <c r="L169" s="23">
        <f t="shared" si="31"/>
        <v>69.68</v>
      </c>
      <c r="M169" s="24"/>
      <c r="N169" s="24">
        <f t="shared" si="28"/>
        <v>69.68</v>
      </c>
      <c r="O169" s="24">
        <f t="shared" si="32"/>
        <v>90.32</v>
      </c>
      <c r="P169" s="24"/>
      <c r="Q169" s="24">
        <f t="shared" si="30"/>
        <v>90.32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9.17</v>
      </c>
      <c r="J170" s="15"/>
      <c r="K170" s="35">
        <f t="shared" si="27"/>
        <v>9.17</v>
      </c>
      <c r="L170" s="23">
        <f t="shared" si="31"/>
        <v>22.925</v>
      </c>
      <c r="M170" s="24"/>
      <c r="N170" s="24">
        <f t="shared" si="28"/>
        <v>22.925</v>
      </c>
      <c r="O170" s="24">
        <f t="shared" si="32"/>
        <v>227.075</v>
      </c>
      <c r="P170" s="24"/>
      <c r="Q170" s="24">
        <f t="shared" si="30"/>
        <v>227.075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32.59</v>
      </c>
      <c r="J171" s="15"/>
      <c r="K171" s="35">
        <f t="shared" si="27"/>
        <v>32.59</v>
      </c>
      <c r="L171" s="23">
        <f t="shared" si="31"/>
        <v>81.47500000000001</v>
      </c>
      <c r="M171" s="24"/>
      <c r="N171" s="24">
        <f t="shared" si="28"/>
        <v>81.47500000000001</v>
      </c>
      <c r="O171" s="24">
        <f t="shared" si="32"/>
        <v>168.52499999999998</v>
      </c>
      <c r="P171" s="24"/>
      <c r="Q171" s="24">
        <f t="shared" si="30"/>
        <v>168.52499999999998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74.47</v>
      </c>
      <c r="J172" s="15"/>
      <c r="K172" s="35">
        <f aca="true" t="shared" si="33" ref="K172:K221">I172+J172</f>
        <v>74.47</v>
      </c>
      <c r="L172" s="23">
        <f t="shared" si="31"/>
        <v>119.152</v>
      </c>
      <c r="M172" s="24"/>
      <c r="N172" s="24">
        <f t="shared" si="28"/>
        <v>119.152</v>
      </c>
      <c r="O172" s="24">
        <f t="shared" si="32"/>
        <v>40.848</v>
      </c>
      <c r="P172" s="24"/>
      <c r="Q172" s="24">
        <f t="shared" si="30"/>
        <v>40.848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63.7</v>
      </c>
      <c r="J173" s="15"/>
      <c r="K173" s="35">
        <f t="shared" si="33"/>
        <v>63.7</v>
      </c>
      <c r="L173" s="23">
        <f t="shared" si="31"/>
        <v>159.25</v>
      </c>
      <c r="M173" s="24"/>
      <c r="N173" s="24">
        <f t="shared" si="28"/>
        <v>159.25</v>
      </c>
      <c r="O173" s="24">
        <f t="shared" si="32"/>
        <v>90.75</v>
      </c>
      <c r="P173" s="24"/>
      <c r="Q173" s="24">
        <f t="shared" si="30"/>
        <v>90.75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55.46</v>
      </c>
      <c r="J174" s="15"/>
      <c r="K174" s="35">
        <f t="shared" si="33"/>
        <v>55.46</v>
      </c>
      <c r="L174" s="23">
        <f t="shared" si="31"/>
        <v>88.736</v>
      </c>
      <c r="M174" s="24"/>
      <c r="N174" s="24">
        <f t="shared" si="28"/>
        <v>88.736</v>
      </c>
      <c r="O174" s="24">
        <f t="shared" si="32"/>
        <v>71.264</v>
      </c>
      <c r="P174" s="24"/>
      <c r="Q174" s="24">
        <f t="shared" si="30"/>
        <v>71.264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10.32</v>
      </c>
      <c r="J175" s="15">
        <v>11.48</v>
      </c>
      <c r="K175" s="35">
        <f t="shared" si="33"/>
        <v>21.8</v>
      </c>
      <c r="L175" s="23">
        <f t="shared" si="31"/>
        <v>41.28</v>
      </c>
      <c r="M175" s="24">
        <f>H175*J175/100</f>
        <v>45.92</v>
      </c>
      <c r="N175" s="24">
        <f t="shared" si="28"/>
        <v>87.2</v>
      </c>
      <c r="O175" s="24">
        <f t="shared" si="32"/>
        <v>358.72</v>
      </c>
      <c r="P175" s="24">
        <f>H175-M175</f>
        <v>354.08</v>
      </c>
      <c r="Q175" s="24">
        <f t="shared" si="30"/>
        <v>312.8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42.04</v>
      </c>
      <c r="J176" s="15"/>
      <c r="K176" s="35">
        <f t="shared" si="33"/>
        <v>42.04</v>
      </c>
      <c r="L176" s="23">
        <f t="shared" si="31"/>
        <v>105.1</v>
      </c>
      <c r="M176" s="24"/>
      <c r="N176" s="24">
        <f t="shared" si="28"/>
        <v>105.1</v>
      </c>
      <c r="O176" s="24">
        <f t="shared" si="32"/>
        <v>144.9</v>
      </c>
      <c r="P176" s="24"/>
      <c r="Q176" s="24">
        <f t="shared" si="30"/>
        <v>144.9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31.77</v>
      </c>
      <c r="J177" s="15"/>
      <c r="K177" s="35">
        <f t="shared" si="33"/>
        <v>31.77</v>
      </c>
      <c r="L177" s="23">
        <f t="shared" si="31"/>
        <v>127.08</v>
      </c>
      <c r="M177" s="24"/>
      <c r="N177" s="24">
        <f t="shared" si="28"/>
        <v>127.08</v>
      </c>
      <c r="O177" s="24">
        <f t="shared" si="32"/>
        <v>272.92</v>
      </c>
      <c r="P177" s="24"/>
      <c r="Q177" s="24">
        <f t="shared" si="30"/>
        <v>272.92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18.16</v>
      </c>
      <c r="J178" s="15">
        <v>25.11</v>
      </c>
      <c r="K178" s="35">
        <f t="shared" si="33"/>
        <v>43.269999999999996</v>
      </c>
      <c r="L178" s="23">
        <f t="shared" si="31"/>
        <v>45.4</v>
      </c>
      <c r="M178" s="24">
        <f>H178*J178/100</f>
        <v>62.775</v>
      </c>
      <c r="N178" s="24">
        <f t="shared" si="28"/>
        <v>108.175</v>
      </c>
      <c r="O178" s="24">
        <f t="shared" si="32"/>
        <v>204.6</v>
      </c>
      <c r="P178" s="24">
        <f>H178-M178</f>
        <v>187.225</v>
      </c>
      <c r="Q178" s="24">
        <f t="shared" si="30"/>
        <v>141.825</v>
      </c>
      <c r="R178" s="25">
        <v>70</v>
      </c>
      <c r="S178" s="24">
        <v>86</v>
      </c>
      <c r="T178" s="24">
        <v>78</v>
      </c>
    </row>
    <row r="179" spans="1:20" s="37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6"/>
      <c r="I179" s="15">
        <v>26.76</v>
      </c>
      <c r="J179" s="15"/>
      <c r="K179" s="35">
        <f>I179+J179</f>
        <v>26.76</v>
      </c>
      <c r="L179" s="23">
        <f t="shared" si="31"/>
        <v>66.9</v>
      </c>
      <c r="M179" s="24"/>
      <c r="N179" s="24">
        <f>L179+M179</f>
        <v>66.9</v>
      </c>
      <c r="O179" s="24">
        <f t="shared" si="32"/>
        <v>183.1</v>
      </c>
      <c r="P179" s="24">
        <f>H179-M179</f>
        <v>0</v>
      </c>
      <c r="Q179" s="24">
        <f t="shared" si="30"/>
        <v>183.1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38.98</v>
      </c>
      <c r="J180" s="15"/>
      <c r="K180" s="35">
        <f t="shared" si="33"/>
        <v>38.98</v>
      </c>
      <c r="L180" s="23">
        <f t="shared" si="31"/>
        <v>97.45</v>
      </c>
      <c r="M180" s="24"/>
      <c r="N180" s="24">
        <f t="shared" si="28"/>
        <v>97.45</v>
      </c>
      <c r="O180" s="24">
        <f t="shared" si="32"/>
        <v>152.55</v>
      </c>
      <c r="P180" s="24"/>
      <c r="Q180" s="24">
        <f t="shared" si="30"/>
        <v>152.55</v>
      </c>
      <c r="R180" s="25">
        <v>0</v>
      </c>
      <c r="S180" s="24"/>
      <c r="T180" s="24">
        <f t="shared" si="29"/>
        <v>0</v>
      </c>
    </row>
    <row r="181" spans="1:20" s="37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6"/>
      <c r="I181" s="15">
        <v>41.94</v>
      </c>
      <c r="J181" s="15"/>
      <c r="K181" s="35">
        <f>I181+J181</f>
        <v>41.94</v>
      </c>
      <c r="L181" s="23">
        <f>G181*I181/100</f>
        <v>104.85</v>
      </c>
      <c r="M181" s="24"/>
      <c r="N181" s="24">
        <f>L181+M181</f>
        <v>104.85</v>
      </c>
      <c r="O181" s="24">
        <f>G181-L181</f>
        <v>145.15</v>
      </c>
      <c r="P181" s="24"/>
      <c r="Q181" s="24">
        <f>G181-N181</f>
        <v>145.15</v>
      </c>
      <c r="R181" s="25">
        <v>1</v>
      </c>
      <c r="S181" s="24"/>
      <c r="T181" s="24">
        <v>0</v>
      </c>
    </row>
    <row r="182" spans="1:20" s="37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6"/>
      <c r="I182" s="15">
        <v>50.37</v>
      </c>
      <c r="J182" s="15"/>
      <c r="K182" s="35">
        <f>I182+J182</f>
        <v>50.37</v>
      </c>
      <c r="L182" s="23">
        <f>G182*I182/100</f>
        <v>125.925</v>
      </c>
      <c r="M182" s="24"/>
      <c r="N182" s="24">
        <f>L182+M182</f>
        <v>125.925</v>
      </c>
      <c r="O182" s="24">
        <f>G182-L182</f>
        <v>124.075</v>
      </c>
      <c r="P182" s="24"/>
      <c r="Q182" s="24">
        <f>G182-N182</f>
        <v>124.075</v>
      </c>
      <c r="R182" s="25">
        <v>2</v>
      </c>
      <c r="S182" s="24"/>
      <c r="T182" s="24">
        <v>0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44.6</v>
      </c>
      <c r="J183" s="15"/>
      <c r="K183" s="35">
        <f t="shared" si="33"/>
        <v>44.6</v>
      </c>
      <c r="L183" s="23">
        <f aca="true" t="shared" si="34" ref="L183:L188">G183*I183/100</f>
        <v>44.6</v>
      </c>
      <c r="M183" s="24"/>
      <c r="N183" s="24">
        <f t="shared" si="28"/>
        <v>44.6</v>
      </c>
      <c r="O183" s="24">
        <f aca="true" t="shared" si="35" ref="O183:O188">G183-L183</f>
        <v>55.4</v>
      </c>
      <c r="P183" s="24"/>
      <c r="Q183" s="24">
        <f aca="true" t="shared" si="36" ref="Q183:Q188">G183-N183</f>
        <v>55.4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18.15</v>
      </c>
      <c r="J184" s="15">
        <v>23.7</v>
      </c>
      <c r="K184" s="35">
        <f t="shared" si="33"/>
        <v>41.849999999999994</v>
      </c>
      <c r="L184" s="23">
        <f t="shared" si="34"/>
        <v>45.375</v>
      </c>
      <c r="M184" s="24">
        <f>H184*J184/100</f>
        <v>59.25</v>
      </c>
      <c r="N184" s="24">
        <f t="shared" si="28"/>
        <v>104.625</v>
      </c>
      <c r="O184" s="24">
        <f t="shared" si="35"/>
        <v>204.625</v>
      </c>
      <c r="P184" s="24">
        <f>H184-M184</f>
        <v>190.75</v>
      </c>
      <c r="Q184" s="24">
        <f t="shared" si="36"/>
        <v>145.375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320</v>
      </c>
      <c r="H185" s="2">
        <v>315</v>
      </c>
      <c r="I185" s="15">
        <v>15.29</v>
      </c>
      <c r="J185" s="15">
        <v>35.94</v>
      </c>
      <c r="K185" s="35">
        <f t="shared" si="33"/>
        <v>51.23</v>
      </c>
      <c r="L185" s="23">
        <f t="shared" si="34"/>
        <v>48.92799999999999</v>
      </c>
      <c r="M185" s="24">
        <f>H185*J185/100</f>
        <v>113.21099999999998</v>
      </c>
      <c r="N185" s="24">
        <f t="shared" si="28"/>
        <v>162.13899999999998</v>
      </c>
      <c r="O185" s="24">
        <f t="shared" si="35"/>
        <v>271.072</v>
      </c>
      <c r="P185" s="24">
        <f>H185-M185</f>
        <v>201.78900000000002</v>
      </c>
      <c r="Q185" s="24">
        <f t="shared" si="36"/>
        <v>157.86100000000002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24.54</v>
      </c>
      <c r="J186" s="15"/>
      <c r="K186" s="35">
        <f t="shared" si="33"/>
        <v>24.54</v>
      </c>
      <c r="L186" s="23">
        <f t="shared" si="34"/>
        <v>61.35</v>
      </c>
      <c r="M186" s="24"/>
      <c r="N186" s="24">
        <f t="shared" si="28"/>
        <v>61.35</v>
      </c>
      <c r="O186" s="24">
        <f t="shared" si="35"/>
        <v>188.65</v>
      </c>
      <c r="P186" s="24"/>
      <c r="Q186" s="24">
        <f t="shared" si="36"/>
        <v>188.65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52.06</v>
      </c>
      <c r="J187" s="15"/>
      <c r="K187" s="35">
        <f t="shared" si="33"/>
        <v>52.06</v>
      </c>
      <c r="L187" s="23">
        <f t="shared" si="34"/>
        <v>208.24</v>
      </c>
      <c r="M187" s="24"/>
      <c r="N187" s="24">
        <f t="shared" si="28"/>
        <v>208.24</v>
      </c>
      <c r="O187" s="24">
        <f t="shared" si="35"/>
        <v>191.76</v>
      </c>
      <c r="P187" s="24"/>
      <c r="Q187" s="24">
        <f t="shared" si="36"/>
        <v>191.76</v>
      </c>
      <c r="R187" s="24">
        <v>115</v>
      </c>
      <c r="S187" s="24"/>
      <c r="T187" s="24">
        <f t="shared" si="29"/>
        <v>115</v>
      </c>
    </row>
    <row r="188" spans="1:20" s="37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6"/>
      <c r="I188" s="47">
        <v>42.27</v>
      </c>
      <c r="J188" s="47"/>
      <c r="K188" s="48">
        <f>I188+J188</f>
        <v>42.27</v>
      </c>
      <c r="L188" s="49">
        <f t="shared" si="34"/>
        <v>67.632</v>
      </c>
      <c r="M188" s="50"/>
      <c r="N188" s="50">
        <f>L188+M188</f>
        <v>67.632</v>
      </c>
      <c r="O188" s="50">
        <f t="shared" si="35"/>
        <v>92.368</v>
      </c>
      <c r="P188" s="50"/>
      <c r="Q188" s="50">
        <f t="shared" si="36"/>
        <v>92.368</v>
      </c>
      <c r="R188" s="50">
        <v>116</v>
      </c>
      <c r="S188" s="50"/>
      <c r="T188" s="50">
        <v>102</v>
      </c>
    </row>
    <row r="189" spans="1:20" s="37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6"/>
      <c r="I189" s="47">
        <v>35.89</v>
      </c>
      <c r="J189" s="47"/>
      <c r="K189" s="48">
        <f>I189+J189</f>
        <v>35.89</v>
      </c>
      <c r="L189" s="49">
        <f>G189*I189/100</f>
        <v>57.424</v>
      </c>
      <c r="M189" s="50"/>
      <c r="N189" s="50">
        <f>L189+M189</f>
        <v>57.424</v>
      </c>
      <c r="O189" s="50">
        <f>G189-L189</f>
        <v>102.576</v>
      </c>
      <c r="P189" s="50"/>
      <c r="Q189" s="50">
        <f>G189-N189</f>
        <v>102.576</v>
      </c>
      <c r="R189" s="50">
        <v>117</v>
      </c>
      <c r="S189" s="50"/>
      <c r="T189" s="50">
        <v>95</v>
      </c>
    </row>
    <row r="190" spans="1:20" s="37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6"/>
      <c r="I190" s="47">
        <v>51.49</v>
      </c>
      <c r="J190" s="47"/>
      <c r="K190" s="48">
        <f>I190+J190</f>
        <v>51.49</v>
      </c>
      <c r="L190" s="49">
        <f>G190*I190/100</f>
        <v>82.384</v>
      </c>
      <c r="M190" s="50"/>
      <c r="N190" s="50">
        <f>L190+M190</f>
        <v>82.384</v>
      </c>
      <c r="O190" s="50">
        <f>G190-L190</f>
        <v>77.616</v>
      </c>
      <c r="P190" s="50"/>
      <c r="Q190" s="50">
        <f>G190-N190</f>
        <v>77.616</v>
      </c>
      <c r="R190" s="50">
        <v>118</v>
      </c>
      <c r="S190" s="50"/>
      <c r="T190" s="50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46.52</v>
      </c>
      <c r="J191" s="15"/>
      <c r="K191" s="35">
        <f t="shared" si="33"/>
        <v>46.52</v>
      </c>
      <c r="L191" s="23">
        <f aca="true" t="shared" si="37" ref="L191:L202">G191*I191/100</f>
        <v>74.432</v>
      </c>
      <c r="M191" s="24"/>
      <c r="N191" s="24">
        <f t="shared" si="28"/>
        <v>74.432</v>
      </c>
      <c r="O191" s="24">
        <f aca="true" t="shared" si="38" ref="O191:O202">G191-L191</f>
        <v>85.568</v>
      </c>
      <c r="P191" s="24"/>
      <c r="Q191" s="24">
        <f aca="true" t="shared" si="39" ref="Q191:Q202">G191-N191</f>
        <v>85.568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31.85</v>
      </c>
      <c r="J192" s="15"/>
      <c r="K192" s="35">
        <f t="shared" si="33"/>
        <v>31.85</v>
      </c>
      <c r="L192" s="23">
        <f t="shared" si="37"/>
        <v>79.625</v>
      </c>
      <c r="M192" s="24"/>
      <c r="N192" s="24">
        <f t="shared" si="28"/>
        <v>79.625</v>
      </c>
      <c r="O192" s="24">
        <f t="shared" si="38"/>
        <v>170.375</v>
      </c>
      <c r="P192" s="24"/>
      <c r="Q192" s="24">
        <f t="shared" si="39"/>
        <v>170.375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71.35</v>
      </c>
      <c r="J193" s="15"/>
      <c r="K193" s="35">
        <f t="shared" si="33"/>
        <v>71.35</v>
      </c>
      <c r="L193" s="23">
        <f t="shared" si="37"/>
        <v>114.16</v>
      </c>
      <c r="M193" s="24"/>
      <c r="N193" s="24">
        <f t="shared" si="28"/>
        <v>114.16</v>
      </c>
      <c r="O193" s="24">
        <f t="shared" si="38"/>
        <v>45.84</v>
      </c>
      <c r="P193" s="24"/>
      <c r="Q193" s="24">
        <f t="shared" si="39"/>
        <v>45.84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11.39</v>
      </c>
      <c r="J194" s="15"/>
      <c r="K194" s="35">
        <f t="shared" si="33"/>
        <v>11.39</v>
      </c>
      <c r="L194" s="23">
        <f t="shared" si="37"/>
        <v>28.475</v>
      </c>
      <c r="M194" s="24"/>
      <c r="N194" s="24">
        <f t="shared" si="28"/>
        <v>28.475</v>
      </c>
      <c r="O194" s="24">
        <f t="shared" si="38"/>
        <v>221.525</v>
      </c>
      <c r="P194" s="24"/>
      <c r="Q194" s="24">
        <f t="shared" si="39"/>
        <v>221.525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35.04</v>
      </c>
      <c r="J195" s="15"/>
      <c r="K195" s="35">
        <f t="shared" si="33"/>
        <v>35.04</v>
      </c>
      <c r="L195" s="23">
        <f t="shared" si="37"/>
        <v>56.06399999999999</v>
      </c>
      <c r="M195" s="24"/>
      <c r="N195" s="24">
        <f t="shared" si="28"/>
        <v>56.06399999999999</v>
      </c>
      <c r="O195" s="24">
        <f t="shared" si="38"/>
        <v>103.936</v>
      </c>
      <c r="P195" s="24"/>
      <c r="Q195" s="24">
        <f t="shared" si="39"/>
        <v>103.936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11.49</v>
      </c>
      <c r="J196" s="15"/>
      <c r="K196" s="35">
        <f t="shared" si="33"/>
        <v>11.49</v>
      </c>
      <c r="L196" s="23">
        <f t="shared" si="37"/>
        <v>18.384</v>
      </c>
      <c r="M196" s="24"/>
      <c r="N196" s="24">
        <f t="shared" si="28"/>
        <v>18.384</v>
      </c>
      <c r="O196" s="24">
        <f t="shared" si="38"/>
        <v>141.61599999999999</v>
      </c>
      <c r="P196" s="24"/>
      <c r="Q196" s="24">
        <f t="shared" si="39"/>
        <v>141.61599999999999</v>
      </c>
      <c r="R196" s="24">
        <v>0</v>
      </c>
      <c r="S196" s="24"/>
      <c r="T196" s="24">
        <f t="shared" si="29"/>
        <v>0</v>
      </c>
    </row>
    <row r="197" spans="1:20" s="37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6"/>
      <c r="I197" s="15">
        <v>36.45</v>
      </c>
      <c r="J197" s="15"/>
      <c r="K197" s="35">
        <f>I197+J197</f>
        <v>36.45</v>
      </c>
      <c r="L197" s="23">
        <f t="shared" si="37"/>
        <v>58.32</v>
      </c>
      <c r="M197" s="24"/>
      <c r="N197" s="24">
        <f>L197+M197</f>
        <v>58.32</v>
      </c>
      <c r="O197" s="24">
        <f t="shared" si="38"/>
        <v>101.68</v>
      </c>
      <c r="P197" s="24"/>
      <c r="Q197" s="24">
        <f t="shared" si="39"/>
        <v>101.68</v>
      </c>
      <c r="R197" s="24">
        <v>1</v>
      </c>
      <c r="S197" s="24"/>
      <c r="T197" s="24">
        <v>0</v>
      </c>
    </row>
    <row r="198" spans="1:20" s="37" customFormat="1" ht="14.25" customHeight="1">
      <c r="A198" s="12">
        <v>189</v>
      </c>
      <c r="B198" s="2" t="s">
        <v>256</v>
      </c>
      <c r="C198" s="12" t="s">
        <v>12</v>
      </c>
      <c r="D198" s="12" t="s">
        <v>9</v>
      </c>
      <c r="E198" s="13" t="s">
        <v>13</v>
      </c>
      <c r="F198" s="14" t="s">
        <v>257</v>
      </c>
      <c r="G198" s="2">
        <v>400</v>
      </c>
      <c r="H198" s="2">
        <v>400</v>
      </c>
      <c r="I198" s="15">
        <v>10.03</v>
      </c>
      <c r="J198" s="15">
        <v>5.97</v>
      </c>
      <c r="K198" s="35">
        <f>I198+J198</f>
        <v>16</v>
      </c>
      <c r="L198" s="23">
        <f>G198*I198/100</f>
        <v>40.12</v>
      </c>
      <c r="M198" s="24"/>
      <c r="N198" s="24">
        <f>L198+M198</f>
        <v>40.12</v>
      </c>
      <c r="O198" s="24">
        <f>G198-L198</f>
        <v>359.88</v>
      </c>
      <c r="P198" s="24"/>
      <c r="Q198" s="24">
        <f>G198-N198</f>
        <v>359.88</v>
      </c>
      <c r="R198" s="24">
        <v>1</v>
      </c>
      <c r="S198" s="24"/>
      <c r="T198" s="24">
        <v>0</v>
      </c>
    </row>
    <row r="199" spans="1:20" s="37" customFormat="1" ht="14.25" customHeight="1">
      <c r="A199" s="12">
        <v>190</v>
      </c>
      <c r="B199" s="2" t="s">
        <v>233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250</v>
      </c>
      <c r="H199" s="46"/>
      <c r="I199" s="15">
        <v>10.28</v>
      </c>
      <c r="J199" s="15"/>
      <c r="K199" s="35">
        <f>I199+J199</f>
        <v>10.28</v>
      </c>
      <c r="L199" s="23">
        <f t="shared" si="37"/>
        <v>25.7</v>
      </c>
      <c r="M199" s="24"/>
      <c r="N199" s="24">
        <f>L199+M199</f>
        <v>25.7</v>
      </c>
      <c r="O199" s="24">
        <f t="shared" si="38"/>
        <v>224.3</v>
      </c>
      <c r="P199" s="24"/>
      <c r="Q199" s="24">
        <f t="shared" si="39"/>
        <v>224.3</v>
      </c>
      <c r="R199" s="24">
        <v>2</v>
      </c>
      <c r="S199" s="24"/>
      <c r="T199" s="24">
        <f>R199+S199</f>
        <v>2</v>
      </c>
    </row>
    <row r="200" spans="1:20" s="37" customFormat="1" ht="13.5" customHeight="1">
      <c r="A200" s="12">
        <v>191</v>
      </c>
      <c r="B200" s="2" t="s">
        <v>248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</v>
      </c>
      <c r="H200" s="36"/>
      <c r="I200" s="15">
        <v>8.69</v>
      </c>
      <c r="J200" s="15"/>
      <c r="K200" s="35">
        <f>I200+J200</f>
        <v>8.69</v>
      </c>
      <c r="L200" s="23">
        <f t="shared" si="37"/>
        <v>2.1725</v>
      </c>
      <c r="M200" s="24"/>
      <c r="N200" s="24">
        <f>L200+M200</f>
        <v>2.1725</v>
      </c>
      <c r="O200" s="24">
        <f t="shared" si="38"/>
        <v>22.8275</v>
      </c>
      <c r="P200" s="24"/>
      <c r="Q200" s="24">
        <f t="shared" si="39"/>
        <v>22.8275</v>
      </c>
      <c r="R200" s="24">
        <v>3</v>
      </c>
      <c r="S200" s="24"/>
      <c r="T200" s="24">
        <f>R200+S200</f>
        <v>3</v>
      </c>
    </row>
    <row r="201" spans="1:20" ht="15.75">
      <c r="A201" s="12">
        <v>192</v>
      </c>
      <c r="B201" s="2" t="s">
        <v>191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45.46</v>
      </c>
      <c r="J201" s="15"/>
      <c r="K201" s="35">
        <f t="shared" si="33"/>
        <v>45.46</v>
      </c>
      <c r="L201" s="23">
        <f t="shared" si="37"/>
        <v>113.65</v>
      </c>
      <c r="M201" s="24"/>
      <c r="N201" s="24">
        <f t="shared" si="28"/>
        <v>113.65</v>
      </c>
      <c r="O201" s="24">
        <f t="shared" si="38"/>
        <v>136.35</v>
      </c>
      <c r="P201" s="24"/>
      <c r="Q201" s="24">
        <f t="shared" si="39"/>
        <v>136.35</v>
      </c>
      <c r="R201" s="24">
        <v>5.5</v>
      </c>
      <c r="S201" s="24"/>
      <c r="T201" s="24">
        <v>4.5</v>
      </c>
    </row>
    <row r="202" spans="1:20" ht="15.75">
      <c r="A202" s="12">
        <v>193</v>
      </c>
      <c r="B202" s="2" t="s">
        <v>192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250</v>
      </c>
      <c r="H202" s="2"/>
      <c r="I202" s="15">
        <v>24.07</v>
      </c>
      <c r="J202" s="15"/>
      <c r="K202" s="35">
        <f t="shared" si="33"/>
        <v>24.07</v>
      </c>
      <c r="L202" s="23">
        <f t="shared" si="37"/>
        <v>60.175</v>
      </c>
      <c r="M202" s="24"/>
      <c r="N202" s="24">
        <f t="shared" si="28"/>
        <v>60.175</v>
      </c>
      <c r="O202" s="24">
        <f t="shared" si="38"/>
        <v>189.825</v>
      </c>
      <c r="P202" s="24"/>
      <c r="Q202" s="24">
        <f t="shared" si="39"/>
        <v>189.825</v>
      </c>
      <c r="R202" s="24">
        <v>181</v>
      </c>
      <c r="S202" s="24"/>
      <c r="T202" s="24">
        <f t="shared" si="29"/>
        <v>181</v>
      </c>
    </row>
    <row r="203" spans="1:20" s="37" customFormat="1" ht="14.25" customHeight="1">
      <c r="A203" s="12">
        <v>194</v>
      </c>
      <c r="B203" s="2" t="s">
        <v>234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100</v>
      </c>
      <c r="H203" s="46"/>
      <c r="I203" s="15">
        <v>2.3</v>
      </c>
      <c r="J203" s="15"/>
      <c r="K203" s="35">
        <f>I203+J203</f>
        <v>2.3</v>
      </c>
      <c r="L203" s="23">
        <f>G203*I203/100</f>
        <v>2.3</v>
      </c>
      <c r="M203" s="24"/>
      <c r="N203" s="24">
        <f>L203+M203</f>
        <v>2.3</v>
      </c>
      <c r="O203" s="24">
        <f>G203-L203</f>
        <v>97.7</v>
      </c>
      <c r="P203" s="24"/>
      <c r="Q203" s="24">
        <f aca="true" t="shared" si="40" ref="Q203:Q214">G203-N203</f>
        <v>97.7</v>
      </c>
      <c r="R203" s="24">
        <v>182</v>
      </c>
      <c r="S203" s="24"/>
      <c r="T203" s="24">
        <f>R203+S203</f>
        <v>182</v>
      </c>
    </row>
    <row r="204" spans="1:20" s="37" customFormat="1" ht="14.25" customHeight="1">
      <c r="A204" s="12">
        <v>195</v>
      </c>
      <c r="B204" s="2" t="s">
        <v>235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160</v>
      </c>
      <c r="H204" s="46"/>
      <c r="I204" s="15">
        <v>36.6</v>
      </c>
      <c r="J204" s="15"/>
      <c r="K204" s="35">
        <f>I204+J204</f>
        <v>36.6</v>
      </c>
      <c r="L204" s="23">
        <f>G204*I204/100</f>
        <v>58.56</v>
      </c>
      <c r="M204" s="24"/>
      <c r="N204" s="24">
        <f>L204+M204</f>
        <v>58.56</v>
      </c>
      <c r="O204" s="24">
        <f>G204-L204</f>
        <v>101.44</v>
      </c>
      <c r="P204" s="24"/>
      <c r="Q204" s="24">
        <f t="shared" si="40"/>
        <v>101.44</v>
      </c>
      <c r="R204" s="24">
        <v>183</v>
      </c>
      <c r="S204" s="24"/>
      <c r="T204" s="24">
        <f>R204+S204</f>
        <v>183</v>
      </c>
    </row>
    <row r="205" spans="1:20" s="37" customFormat="1" ht="14.25" customHeight="1">
      <c r="A205" s="12">
        <v>196</v>
      </c>
      <c r="B205" s="2" t="s">
        <v>236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100</v>
      </c>
      <c r="H205" s="46"/>
      <c r="I205" s="15">
        <v>35.63</v>
      </c>
      <c r="J205" s="15"/>
      <c r="K205" s="35">
        <f>I205+J205</f>
        <v>35.63</v>
      </c>
      <c r="L205" s="23">
        <f>G205*I205/100</f>
        <v>35.63</v>
      </c>
      <c r="M205" s="24"/>
      <c r="N205" s="24">
        <f>L205+M205</f>
        <v>35.63</v>
      </c>
      <c r="O205" s="24">
        <f>G205-L205</f>
        <v>64.37</v>
      </c>
      <c r="P205" s="24"/>
      <c r="Q205" s="24">
        <f t="shared" si="40"/>
        <v>64.37</v>
      </c>
      <c r="R205" s="24">
        <v>184</v>
      </c>
      <c r="S205" s="24"/>
      <c r="T205" s="24">
        <f>R205+S205</f>
        <v>184</v>
      </c>
    </row>
    <row r="206" spans="1:20" ht="15.75">
      <c r="A206" s="12">
        <v>197</v>
      </c>
      <c r="B206" s="2" t="s">
        <v>193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250</v>
      </c>
      <c r="H206" s="2">
        <v>250</v>
      </c>
      <c r="I206" s="15">
        <v>17.22</v>
      </c>
      <c r="J206" s="15">
        <v>5.46</v>
      </c>
      <c r="K206" s="35">
        <f t="shared" si="33"/>
        <v>22.68</v>
      </c>
      <c r="L206" s="23">
        <f aca="true" t="shared" si="41" ref="L206:M209">G206*I206/100</f>
        <v>43.05</v>
      </c>
      <c r="M206" s="24">
        <f t="shared" si="41"/>
        <v>13.65</v>
      </c>
      <c r="N206" s="24">
        <f t="shared" si="28"/>
        <v>56.699999999999996</v>
      </c>
      <c r="O206" s="24">
        <f aca="true" t="shared" si="42" ref="O206:P209">G206-L206</f>
        <v>206.95</v>
      </c>
      <c r="P206" s="24">
        <f t="shared" si="42"/>
        <v>236.35</v>
      </c>
      <c r="Q206" s="24">
        <f t="shared" si="40"/>
        <v>193.3</v>
      </c>
      <c r="R206" s="24">
        <v>151</v>
      </c>
      <c r="S206" s="24">
        <v>143</v>
      </c>
      <c r="T206" s="24">
        <v>84</v>
      </c>
    </row>
    <row r="207" spans="1:20" ht="15.75">
      <c r="A207" s="12">
        <v>198</v>
      </c>
      <c r="B207" s="2" t="s">
        <v>194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400</v>
      </c>
      <c r="H207" s="2">
        <v>400</v>
      </c>
      <c r="I207" s="15">
        <v>48.93</v>
      </c>
      <c r="J207" s="15">
        <v>9.74</v>
      </c>
      <c r="K207" s="35">
        <f t="shared" si="33"/>
        <v>58.67</v>
      </c>
      <c r="L207" s="23">
        <f t="shared" si="41"/>
        <v>195.72</v>
      </c>
      <c r="M207" s="24">
        <f t="shared" si="41"/>
        <v>38.96</v>
      </c>
      <c r="N207" s="24">
        <f t="shared" si="28"/>
        <v>234.68</v>
      </c>
      <c r="O207" s="24">
        <f t="shared" si="42"/>
        <v>204.28</v>
      </c>
      <c r="P207" s="24">
        <f t="shared" si="42"/>
        <v>361.04</v>
      </c>
      <c r="Q207" s="24">
        <f t="shared" si="40"/>
        <v>165.32</v>
      </c>
      <c r="R207" s="26">
        <v>286</v>
      </c>
      <c r="S207" s="26">
        <v>286</v>
      </c>
      <c r="T207" s="24">
        <v>190</v>
      </c>
    </row>
    <row r="208" spans="1:20" ht="15.75">
      <c r="A208" s="12">
        <v>199</v>
      </c>
      <c r="B208" s="2" t="s">
        <v>195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630</v>
      </c>
      <c r="H208" s="2">
        <v>630</v>
      </c>
      <c r="I208" s="15">
        <v>44.54</v>
      </c>
      <c r="J208" s="15">
        <v>0</v>
      </c>
      <c r="K208" s="35">
        <f t="shared" si="33"/>
        <v>44.54</v>
      </c>
      <c r="L208" s="23">
        <f t="shared" si="41"/>
        <v>280.60200000000003</v>
      </c>
      <c r="M208" s="24">
        <f t="shared" si="41"/>
        <v>0</v>
      </c>
      <c r="N208" s="24">
        <f t="shared" si="28"/>
        <v>280.60200000000003</v>
      </c>
      <c r="O208" s="24">
        <f t="shared" si="42"/>
        <v>349.39799999999997</v>
      </c>
      <c r="P208" s="24">
        <f t="shared" si="42"/>
        <v>630</v>
      </c>
      <c r="Q208" s="24">
        <f t="shared" si="40"/>
        <v>349.39799999999997</v>
      </c>
      <c r="R208" s="24">
        <v>483</v>
      </c>
      <c r="S208" s="24">
        <v>483</v>
      </c>
      <c r="T208" s="24">
        <v>520</v>
      </c>
    </row>
    <row r="209" spans="1:20" ht="15.75">
      <c r="A209" s="12">
        <v>200</v>
      </c>
      <c r="B209" s="2" t="s">
        <v>196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2">
        <v>160</v>
      </c>
      <c r="I209" s="15">
        <v>14.9</v>
      </c>
      <c r="J209" s="15">
        <v>6.32</v>
      </c>
      <c r="K209" s="35">
        <f t="shared" si="33"/>
        <v>21.22</v>
      </c>
      <c r="L209" s="23">
        <f t="shared" si="41"/>
        <v>23.84</v>
      </c>
      <c r="M209" s="24">
        <f t="shared" si="41"/>
        <v>10.112</v>
      </c>
      <c r="N209" s="24">
        <f t="shared" si="28"/>
        <v>33.952</v>
      </c>
      <c r="O209" s="24">
        <f t="shared" si="42"/>
        <v>136.16</v>
      </c>
      <c r="P209" s="24">
        <f t="shared" si="42"/>
        <v>149.888</v>
      </c>
      <c r="Q209" s="24">
        <f t="shared" si="40"/>
        <v>126.048</v>
      </c>
      <c r="R209" s="24">
        <v>0</v>
      </c>
      <c r="S209" s="24">
        <v>0</v>
      </c>
      <c r="T209" s="24">
        <f t="shared" si="29"/>
        <v>0</v>
      </c>
    </row>
    <row r="210" spans="1:20" s="37" customFormat="1" ht="16.5" customHeight="1">
      <c r="A210" s="12">
        <v>201</v>
      </c>
      <c r="B210" s="2" t="s">
        <v>237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46"/>
      <c r="I210" s="15">
        <v>43.83</v>
      </c>
      <c r="J210" s="15"/>
      <c r="K210" s="35">
        <f>I210+J210</f>
        <v>43.83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s="37" customFormat="1" ht="16.5" customHeight="1">
      <c r="A211" s="12">
        <v>202</v>
      </c>
      <c r="B211" s="2" t="s">
        <v>238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160</v>
      </c>
      <c r="H211" s="36"/>
      <c r="I211" s="15">
        <v>34.18</v>
      </c>
      <c r="J211" s="15"/>
      <c r="K211" s="35">
        <f>I211+J211</f>
        <v>34.18</v>
      </c>
      <c r="L211" s="23"/>
      <c r="M211" s="24">
        <f>H211*J211/100</f>
        <v>0</v>
      </c>
      <c r="N211" s="24">
        <f>L211+M211</f>
        <v>0</v>
      </c>
      <c r="O211" s="24">
        <f>G211-L211</f>
        <v>160</v>
      </c>
      <c r="P211" s="24">
        <f>H211-M211</f>
        <v>0</v>
      </c>
      <c r="Q211" s="24">
        <f t="shared" si="40"/>
        <v>160</v>
      </c>
      <c r="R211" s="24">
        <v>0</v>
      </c>
      <c r="S211" s="24">
        <v>0</v>
      </c>
      <c r="T211" s="24">
        <f>R211+S211</f>
        <v>0</v>
      </c>
    </row>
    <row r="212" spans="1:20" ht="15.75">
      <c r="A212" s="12">
        <v>203</v>
      </c>
      <c r="B212" s="2" t="s">
        <v>197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400</v>
      </c>
      <c r="H212" s="2"/>
      <c r="I212" s="15">
        <v>17.62</v>
      </c>
      <c r="J212" s="15"/>
      <c r="K212" s="35">
        <f t="shared" si="33"/>
        <v>17.62</v>
      </c>
      <c r="L212" s="23">
        <f>G212*I212/100</f>
        <v>70.48</v>
      </c>
      <c r="M212" s="24"/>
      <c r="N212" s="24">
        <f t="shared" si="28"/>
        <v>70.48</v>
      </c>
      <c r="O212" s="24">
        <f>G212-L212</f>
        <v>329.52</v>
      </c>
      <c r="P212" s="24"/>
      <c r="Q212" s="24">
        <f t="shared" si="40"/>
        <v>329.52</v>
      </c>
      <c r="R212" s="24">
        <v>178</v>
      </c>
      <c r="S212" s="24"/>
      <c r="T212" s="24">
        <v>163</v>
      </c>
    </row>
    <row r="213" spans="1:20" s="37" customFormat="1" ht="16.5" customHeight="1">
      <c r="A213" s="12">
        <v>204</v>
      </c>
      <c r="B213" s="2" t="s">
        <v>239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46"/>
      <c r="I213" s="15">
        <v>28.8</v>
      </c>
      <c r="J213" s="15"/>
      <c r="K213" s="35">
        <f>I213+J213</f>
        <v>28.8</v>
      </c>
      <c r="L213" s="23">
        <f>G213*I213/100</f>
        <v>72</v>
      </c>
      <c r="M213" s="24"/>
      <c r="N213" s="24">
        <f>L213+M213</f>
        <v>72</v>
      </c>
      <c r="O213" s="24">
        <f>G213-L213</f>
        <v>178</v>
      </c>
      <c r="P213" s="24"/>
      <c r="Q213" s="24">
        <f t="shared" si="40"/>
        <v>178</v>
      </c>
      <c r="R213" s="24">
        <v>179</v>
      </c>
      <c r="S213" s="24"/>
      <c r="T213" s="24">
        <f>R213+S213</f>
        <v>179</v>
      </c>
    </row>
    <row r="214" spans="1:20" s="37" customFormat="1" ht="16.5" customHeight="1">
      <c r="A214" s="12">
        <v>205</v>
      </c>
      <c r="B214" s="2" t="s">
        <v>240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36"/>
      <c r="I214" s="15">
        <v>18.52</v>
      </c>
      <c r="J214" s="15"/>
      <c r="K214" s="35">
        <f>I214+J214</f>
        <v>18.52</v>
      </c>
      <c r="L214" s="23">
        <f>G214*I214/100</f>
        <v>46.3</v>
      </c>
      <c r="M214" s="24"/>
      <c r="N214" s="24">
        <f>L214+M214</f>
        <v>46.3</v>
      </c>
      <c r="O214" s="24">
        <f>G214-L214</f>
        <v>203.7</v>
      </c>
      <c r="P214" s="24"/>
      <c r="Q214" s="24">
        <f t="shared" si="40"/>
        <v>203.7</v>
      </c>
      <c r="R214" s="24">
        <v>180</v>
      </c>
      <c r="S214" s="24"/>
      <c r="T214" s="24">
        <f>R214+S214</f>
        <v>180</v>
      </c>
    </row>
    <row r="215" spans="1:20" ht="15.75">
      <c r="A215" s="12">
        <v>206</v>
      </c>
      <c r="B215" s="2" t="s">
        <v>198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>
        <v>250</v>
      </c>
      <c r="I215" s="15">
        <v>22.5</v>
      </c>
      <c r="J215" s="15">
        <v>15.37</v>
      </c>
      <c r="K215" s="35">
        <f t="shared" si="33"/>
        <v>37.87</v>
      </c>
      <c r="L215" s="23">
        <f>G215*I215/100</f>
        <v>56.25</v>
      </c>
      <c r="M215" s="24">
        <f>H215*J215/100</f>
        <v>38.425</v>
      </c>
      <c r="N215" s="24">
        <f t="shared" si="28"/>
        <v>94.675</v>
      </c>
      <c r="O215" s="24">
        <f>G215-L215</f>
        <v>193.75</v>
      </c>
      <c r="P215" s="24">
        <f>H215-M215</f>
        <v>211.575</v>
      </c>
      <c r="Q215" s="24">
        <f aca="true" t="shared" si="43" ref="Q215:Q222">G215-N215</f>
        <v>155.325</v>
      </c>
      <c r="R215" s="24">
        <v>0</v>
      </c>
      <c r="S215" s="24">
        <v>0</v>
      </c>
      <c r="T215" s="24">
        <f t="shared" si="29"/>
        <v>0</v>
      </c>
    </row>
    <row r="216" spans="1:20" ht="15.75">
      <c r="A216" s="12">
        <v>207</v>
      </c>
      <c r="B216" s="2" t="s">
        <v>199</v>
      </c>
      <c r="C216" s="12" t="s">
        <v>12</v>
      </c>
      <c r="D216" s="12" t="s">
        <v>9</v>
      </c>
      <c r="E216" s="13" t="s">
        <v>13</v>
      </c>
      <c r="F216" s="14" t="s">
        <v>8</v>
      </c>
      <c r="G216" s="2">
        <v>250</v>
      </c>
      <c r="H216" s="2"/>
      <c r="I216" s="15">
        <v>31.57</v>
      </c>
      <c r="J216" s="15"/>
      <c r="K216" s="35">
        <f t="shared" si="33"/>
        <v>31.57</v>
      </c>
      <c r="L216" s="23">
        <f aca="true" t="shared" si="44" ref="L216:L223">G216*I216/100</f>
        <v>78.925</v>
      </c>
      <c r="M216" s="24"/>
      <c r="N216" s="24">
        <f t="shared" si="28"/>
        <v>78.925</v>
      </c>
      <c r="O216" s="24">
        <f aca="true" t="shared" si="45" ref="O216:O223">G216-L216</f>
        <v>171.075</v>
      </c>
      <c r="P216" s="24"/>
      <c r="Q216" s="24">
        <f t="shared" si="43"/>
        <v>171.075</v>
      </c>
      <c r="R216" s="24">
        <v>42</v>
      </c>
      <c r="S216" s="24"/>
      <c r="T216" s="24">
        <f t="shared" si="29"/>
        <v>42</v>
      </c>
    </row>
    <row r="217" spans="1:20" ht="15.75">
      <c r="A217" s="12">
        <v>208</v>
      </c>
      <c r="B217" s="2" t="s">
        <v>200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630</v>
      </c>
      <c r="H217" s="2"/>
      <c r="I217" s="16">
        <v>3.7</v>
      </c>
      <c r="J217" s="16"/>
      <c r="K217" s="35">
        <f t="shared" si="33"/>
        <v>3.7</v>
      </c>
      <c r="L217" s="23">
        <f t="shared" si="44"/>
        <v>23.31</v>
      </c>
      <c r="M217" s="24"/>
      <c r="N217" s="24">
        <f t="shared" si="28"/>
        <v>23.31</v>
      </c>
      <c r="O217" s="24">
        <f t="shared" si="45"/>
        <v>606.69</v>
      </c>
      <c r="P217" s="24"/>
      <c r="Q217" s="24">
        <f t="shared" si="43"/>
        <v>606.69</v>
      </c>
      <c r="R217" s="24">
        <v>160</v>
      </c>
      <c r="S217" s="24"/>
      <c r="T217" s="24">
        <f t="shared" si="29"/>
        <v>160</v>
      </c>
    </row>
    <row r="218" spans="1:20" ht="15.75">
      <c r="A218" s="12">
        <v>209</v>
      </c>
      <c r="B218" s="2" t="s">
        <v>255</v>
      </c>
      <c r="C218" s="27" t="s">
        <v>12</v>
      </c>
      <c r="D218" s="27" t="s">
        <v>9</v>
      </c>
      <c r="E218" s="28" t="s">
        <v>13</v>
      </c>
      <c r="F218" s="29" t="s">
        <v>8</v>
      </c>
      <c r="G218" s="2">
        <v>160</v>
      </c>
      <c r="H218" s="2"/>
      <c r="I218" s="16">
        <v>9.22</v>
      </c>
      <c r="J218" s="16"/>
      <c r="K218" s="35">
        <f t="shared" si="33"/>
        <v>9.22</v>
      </c>
      <c r="L218" s="23">
        <f t="shared" si="44"/>
        <v>14.752</v>
      </c>
      <c r="M218" s="24"/>
      <c r="N218" s="24">
        <f t="shared" si="28"/>
        <v>14.752</v>
      </c>
      <c r="O218" s="24">
        <f t="shared" si="45"/>
        <v>145.248</v>
      </c>
      <c r="P218" s="24"/>
      <c r="Q218" s="24">
        <f t="shared" si="43"/>
        <v>145.248</v>
      </c>
      <c r="R218" s="24"/>
      <c r="S218" s="24"/>
      <c r="T218" s="24">
        <v>0</v>
      </c>
    </row>
    <row r="219" spans="1:20" ht="15.75">
      <c r="A219" s="12">
        <v>210</v>
      </c>
      <c r="B219" s="2" t="s">
        <v>201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100</v>
      </c>
      <c r="H219" s="2"/>
      <c r="I219" s="15">
        <v>34.94</v>
      </c>
      <c r="J219" s="15"/>
      <c r="K219" s="35">
        <f t="shared" si="33"/>
        <v>34.94</v>
      </c>
      <c r="L219" s="23">
        <f t="shared" si="44"/>
        <v>34.94</v>
      </c>
      <c r="M219" s="24"/>
      <c r="N219" s="24">
        <f t="shared" si="28"/>
        <v>34.94</v>
      </c>
      <c r="O219" s="24">
        <f t="shared" si="45"/>
        <v>65.06</v>
      </c>
      <c r="P219" s="24"/>
      <c r="Q219" s="24">
        <f t="shared" si="43"/>
        <v>65.06</v>
      </c>
      <c r="R219" s="24">
        <v>70</v>
      </c>
      <c r="S219" s="24"/>
      <c r="T219" s="24">
        <v>12</v>
      </c>
    </row>
    <row r="220" spans="1:20" ht="15.75">
      <c r="A220" s="12">
        <v>211</v>
      </c>
      <c r="B220" s="2" t="s">
        <v>202</v>
      </c>
      <c r="C220" s="12" t="s">
        <v>12</v>
      </c>
      <c r="D220" s="12" t="s">
        <v>9</v>
      </c>
      <c r="E220" s="13" t="s">
        <v>13</v>
      </c>
      <c r="F220" s="14" t="s">
        <v>8</v>
      </c>
      <c r="G220" s="2">
        <v>250</v>
      </c>
      <c r="H220" s="2"/>
      <c r="I220" s="15">
        <v>31.67</v>
      </c>
      <c r="J220" s="15"/>
      <c r="K220" s="35">
        <f t="shared" si="33"/>
        <v>31.67</v>
      </c>
      <c r="L220" s="23">
        <f t="shared" si="44"/>
        <v>79.175</v>
      </c>
      <c r="M220" s="24"/>
      <c r="N220" s="24">
        <f t="shared" si="28"/>
        <v>79.175</v>
      </c>
      <c r="O220" s="24">
        <f t="shared" si="45"/>
        <v>170.825</v>
      </c>
      <c r="P220" s="24"/>
      <c r="Q220" s="24">
        <f t="shared" si="43"/>
        <v>170.825</v>
      </c>
      <c r="R220" s="24">
        <v>0</v>
      </c>
      <c r="S220" s="24"/>
      <c r="T220" s="24">
        <f t="shared" si="29"/>
        <v>0</v>
      </c>
    </row>
    <row r="221" spans="1:20" ht="15.75">
      <c r="A221" s="12">
        <v>212</v>
      </c>
      <c r="B221" s="3" t="s">
        <v>203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47.59</v>
      </c>
      <c r="J221" s="15"/>
      <c r="K221" s="35">
        <f t="shared" si="33"/>
        <v>47.59</v>
      </c>
      <c r="L221" s="23">
        <f t="shared" si="44"/>
        <v>76.144</v>
      </c>
      <c r="M221" s="24"/>
      <c r="N221" s="24">
        <f t="shared" si="28"/>
        <v>76.144</v>
      </c>
      <c r="O221" s="24">
        <f t="shared" si="45"/>
        <v>83.856</v>
      </c>
      <c r="P221" s="24"/>
      <c r="Q221" s="24">
        <f t="shared" si="43"/>
        <v>83.856</v>
      </c>
      <c r="R221" s="24">
        <v>0</v>
      </c>
      <c r="S221" s="24"/>
      <c r="T221" s="24">
        <f t="shared" si="29"/>
        <v>0</v>
      </c>
    </row>
    <row r="222" spans="1:20" ht="15.75">
      <c r="A222" s="12">
        <v>213</v>
      </c>
      <c r="B222" s="3" t="s">
        <v>204</v>
      </c>
      <c r="C222" s="12" t="s">
        <v>12</v>
      </c>
      <c r="D222" s="12" t="s">
        <v>9</v>
      </c>
      <c r="E222" s="13" t="s">
        <v>13</v>
      </c>
      <c r="F222" s="14" t="s">
        <v>8</v>
      </c>
      <c r="G222" s="7">
        <v>160</v>
      </c>
      <c r="H222" s="17"/>
      <c r="I222" s="15">
        <v>11.32</v>
      </c>
      <c r="J222" s="15"/>
      <c r="K222" s="35">
        <f aca="true" t="shared" si="46" ref="K222:K230">I222+J222</f>
        <v>11.32</v>
      </c>
      <c r="L222" s="23">
        <f t="shared" si="44"/>
        <v>18.112000000000002</v>
      </c>
      <c r="M222" s="24"/>
      <c r="N222" s="24">
        <f t="shared" si="28"/>
        <v>18.112000000000002</v>
      </c>
      <c r="O222" s="24">
        <f t="shared" si="45"/>
        <v>141.888</v>
      </c>
      <c r="P222" s="24"/>
      <c r="Q222" s="24">
        <f t="shared" si="43"/>
        <v>141.888</v>
      </c>
      <c r="R222" s="24">
        <v>141</v>
      </c>
      <c r="S222" s="24"/>
      <c r="T222" s="24">
        <f t="shared" si="29"/>
        <v>141</v>
      </c>
    </row>
    <row r="223" spans="1:20" ht="15.75">
      <c r="A223" s="12">
        <v>214</v>
      </c>
      <c r="B223" s="3" t="s">
        <v>205</v>
      </c>
      <c r="C223" s="12" t="s">
        <v>12</v>
      </c>
      <c r="D223" s="12" t="s">
        <v>9</v>
      </c>
      <c r="E223" s="13" t="s">
        <v>13</v>
      </c>
      <c r="F223" s="14" t="s">
        <v>8</v>
      </c>
      <c r="G223" s="8">
        <v>250</v>
      </c>
      <c r="H223" s="8">
        <v>400</v>
      </c>
      <c r="I223" s="15">
        <v>0</v>
      </c>
      <c r="J223" s="15">
        <v>8.35</v>
      </c>
      <c r="K223" s="35">
        <f t="shared" si="46"/>
        <v>8.35</v>
      </c>
      <c r="L223" s="23">
        <f t="shared" si="44"/>
        <v>0</v>
      </c>
      <c r="M223" s="24">
        <f>H223*J223/100</f>
        <v>33.4</v>
      </c>
      <c r="N223" s="24">
        <f aca="true" t="shared" si="47" ref="N223:N238">L223+M223</f>
        <v>33.4</v>
      </c>
      <c r="O223" s="24">
        <f t="shared" si="45"/>
        <v>250</v>
      </c>
      <c r="P223" s="24">
        <f aca="true" t="shared" si="48" ref="P223:P230">H223-M223</f>
        <v>366.6</v>
      </c>
      <c r="Q223" s="24">
        <f aca="true" t="shared" si="49" ref="Q223:Q229">H223-N223</f>
        <v>366.6</v>
      </c>
      <c r="R223" s="24">
        <v>110</v>
      </c>
      <c r="S223" s="24">
        <v>0</v>
      </c>
      <c r="T223" s="24">
        <v>55</v>
      </c>
    </row>
    <row r="224" spans="1:20" s="37" customFormat="1" ht="14.25" customHeight="1">
      <c r="A224" s="12">
        <v>215</v>
      </c>
      <c r="B224" s="2" t="s">
        <v>241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46"/>
      <c r="I224" s="15">
        <v>16.94</v>
      </c>
      <c r="J224" s="15"/>
      <c r="K224" s="35">
        <f t="shared" si="46"/>
        <v>16.94</v>
      </c>
      <c r="L224" s="23">
        <f aca="true" t="shared" si="50" ref="L224:L243">G224*I224/100</f>
        <v>42.35</v>
      </c>
      <c r="M224" s="24"/>
      <c r="N224" s="24">
        <f>L224+M224</f>
        <v>42.35</v>
      </c>
      <c r="O224" s="24">
        <f aca="true" t="shared" si="51" ref="O224:O243">G224-L224</f>
        <v>207.65</v>
      </c>
      <c r="P224" s="24">
        <f t="shared" si="48"/>
        <v>0</v>
      </c>
      <c r="Q224" s="24">
        <f t="shared" si="49"/>
        <v>-42.35</v>
      </c>
      <c r="R224" s="24">
        <v>110</v>
      </c>
      <c r="S224" s="24">
        <v>0</v>
      </c>
      <c r="T224" s="24">
        <v>25</v>
      </c>
    </row>
    <row r="225" spans="1:20" s="37" customFormat="1" ht="14.25" customHeight="1">
      <c r="A225" s="12">
        <v>216</v>
      </c>
      <c r="B225" s="2" t="s">
        <v>242</v>
      </c>
      <c r="C225" s="12" t="s">
        <v>12</v>
      </c>
      <c r="D225" s="12" t="s">
        <v>9</v>
      </c>
      <c r="E225" s="13" t="s">
        <v>13</v>
      </c>
      <c r="F225" s="14" t="s">
        <v>8</v>
      </c>
      <c r="G225" s="2">
        <v>250</v>
      </c>
      <c r="H225" s="36"/>
      <c r="I225" s="15">
        <v>13.67</v>
      </c>
      <c r="J225" s="15"/>
      <c r="K225" s="35">
        <f t="shared" si="46"/>
        <v>13.67</v>
      </c>
      <c r="L225" s="23">
        <f t="shared" si="50"/>
        <v>34.175</v>
      </c>
      <c r="M225" s="24"/>
      <c r="N225" s="24">
        <f>L225+M225</f>
        <v>34.175</v>
      </c>
      <c r="O225" s="24">
        <f t="shared" si="51"/>
        <v>215.825</v>
      </c>
      <c r="P225" s="24">
        <f t="shared" si="48"/>
        <v>0</v>
      </c>
      <c r="Q225" s="24">
        <f t="shared" si="49"/>
        <v>-34.175</v>
      </c>
      <c r="R225" s="24">
        <v>110</v>
      </c>
      <c r="S225" s="24">
        <v>0</v>
      </c>
      <c r="T225" s="24">
        <v>26</v>
      </c>
    </row>
    <row r="226" spans="1:20" s="37" customFormat="1" ht="14.25" customHeight="1">
      <c r="A226" s="12">
        <v>217</v>
      </c>
      <c r="B226" s="2" t="s">
        <v>258</v>
      </c>
      <c r="C226" s="12" t="s">
        <v>12</v>
      </c>
      <c r="D226" s="12" t="s">
        <v>9</v>
      </c>
      <c r="E226" s="13" t="s">
        <v>13</v>
      </c>
      <c r="F226" s="14" t="s">
        <v>257</v>
      </c>
      <c r="G226" s="2">
        <v>250</v>
      </c>
      <c r="H226" s="36"/>
      <c r="I226" s="15">
        <v>35.46</v>
      </c>
      <c r="J226" s="15"/>
      <c r="K226" s="35">
        <f>I226+J226</f>
        <v>35.46</v>
      </c>
      <c r="L226" s="23">
        <f>G226*I226/100</f>
        <v>88.65</v>
      </c>
      <c r="M226" s="24"/>
      <c r="N226" s="24">
        <f>L226+M226</f>
        <v>88.65</v>
      </c>
      <c r="O226" s="24">
        <f>G226-L226</f>
        <v>161.35</v>
      </c>
      <c r="P226" s="24">
        <f>H226-M226</f>
        <v>0</v>
      </c>
      <c r="Q226" s="24">
        <f>H226-N226</f>
        <v>-88.65</v>
      </c>
      <c r="R226" s="24">
        <v>110</v>
      </c>
      <c r="S226" s="24">
        <v>0</v>
      </c>
      <c r="T226" s="24">
        <v>26</v>
      </c>
    </row>
    <row r="227" spans="1:20" s="37" customFormat="1" ht="15" customHeight="1">
      <c r="A227" s="12">
        <v>218</v>
      </c>
      <c r="B227" s="2" t="s">
        <v>243</v>
      </c>
      <c r="C227" s="12" t="s">
        <v>12</v>
      </c>
      <c r="D227" s="12" t="s">
        <v>9</v>
      </c>
      <c r="E227" s="13" t="s">
        <v>13</v>
      </c>
      <c r="F227" s="14" t="s">
        <v>8</v>
      </c>
      <c r="G227" s="2">
        <v>250</v>
      </c>
      <c r="H227" s="46"/>
      <c r="I227" s="15">
        <v>3.98</v>
      </c>
      <c r="J227" s="15"/>
      <c r="K227" s="35">
        <f t="shared" si="46"/>
        <v>3.98</v>
      </c>
      <c r="L227" s="23">
        <f t="shared" si="50"/>
        <v>9.95</v>
      </c>
      <c r="M227" s="24"/>
      <c r="N227" s="24">
        <f>L227+M227</f>
        <v>9.95</v>
      </c>
      <c r="O227" s="24">
        <f t="shared" si="51"/>
        <v>240.05</v>
      </c>
      <c r="P227" s="24">
        <f t="shared" si="48"/>
        <v>0</v>
      </c>
      <c r="Q227" s="24">
        <f t="shared" si="49"/>
        <v>-9.95</v>
      </c>
      <c r="R227" s="24">
        <v>110</v>
      </c>
      <c r="S227" s="24">
        <v>0</v>
      </c>
      <c r="T227" s="24">
        <v>40</v>
      </c>
    </row>
    <row r="228" spans="1:20" s="37" customFormat="1" ht="15" customHeight="1">
      <c r="A228" s="12">
        <v>219</v>
      </c>
      <c r="B228" s="2" t="s">
        <v>244</v>
      </c>
      <c r="C228" s="12" t="s">
        <v>12</v>
      </c>
      <c r="D228" s="12" t="s">
        <v>9</v>
      </c>
      <c r="E228" s="13" t="s">
        <v>13</v>
      </c>
      <c r="F228" s="14" t="s">
        <v>8</v>
      </c>
      <c r="G228" s="7">
        <v>160</v>
      </c>
      <c r="H228" s="46"/>
      <c r="I228" s="15">
        <v>6.67</v>
      </c>
      <c r="J228" s="15"/>
      <c r="K228" s="35">
        <f t="shared" si="46"/>
        <v>6.67</v>
      </c>
      <c r="L228" s="23">
        <f t="shared" si="50"/>
        <v>10.672</v>
      </c>
      <c r="M228" s="24"/>
      <c r="N228" s="24">
        <f>L228+M228</f>
        <v>10.672</v>
      </c>
      <c r="O228" s="24">
        <f t="shared" si="51"/>
        <v>149.328</v>
      </c>
      <c r="P228" s="24">
        <f t="shared" si="48"/>
        <v>0</v>
      </c>
      <c r="Q228" s="24">
        <f t="shared" si="49"/>
        <v>-10.672</v>
      </c>
      <c r="R228" s="24">
        <v>110</v>
      </c>
      <c r="S228" s="24">
        <v>0</v>
      </c>
      <c r="T228" s="24">
        <v>34</v>
      </c>
    </row>
    <row r="229" spans="1:20" s="37" customFormat="1" ht="15" customHeight="1">
      <c r="A229" s="12">
        <v>220</v>
      </c>
      <c r="B229" s="2" t="s">
        <v>245</v>
      </c>
      <c r="C229" s="12" t="s">
        <v>12</v>
      </c>
      <c r="D229" s="12" t="s">
        <v>9</v>
      </c>
      <c r="E229" s="13" t="s">
        <v>13</v>
      </c>
      <c r="F229" s="14" t="s">
        <v>8</v>
      </c>
      <c r="G229" s="7">
        <v>160</v>
      </c>
      <c r="H229" s="36"/>
      <c r="I229" s="15">
        <v>0.57</v>
      </c>
      <c r="J229" s="15"/>
      <c r="K229" s="35">
        <f t="shared" si="46"/>
        <v>0.57</v>
      </c>
      <c r="L229" s="23">
        <f t="shared" si="50"/>
        <v>0.9119999999999999</v>
      </c>
      <c r="M229" s="24"/>
      <c r="N229" s="24">
        <f>L229+M229</f>
        <v>0.9119999999999999</v>
      </c>
      <c r="O229" s="24">
        <f t="shared" si="51"/>
        <v>159.088</v>
      </c>
      <c r="P229" s="24">
        <f t="shared" si="48"/>
        <v>0</v>
      </c>
      <c r="Q229" s="24">
        <f t="shared" si="49"/>
        <v>-0.9119999999999999</v>
      </c>
      <c r="R229" s="24">
        <v>110</v>
      </c>
      <c r="S229" s="24">
        <v>0</v>
      </c>
      <c r="T229" s="24">
        <v>48</v>
      </c>
    </row>
    <row r="230" spans="1:20" ht="15.75">
      <c r="A230" s="12">
        <v>221</v>
      </c>
      <c r="B230" s="3" t="s">
        <v>206</v>
      </c>
      <c r="C230" s="12" t="s">
        <v>12</v>
      </c>
      <c r="D230" s="12" t="s">
        <v>9</v>
      </c>
      <c r="E230" s="13" t="s">
        <v>13</v>
      </c>
      <c r="F230" s="14" t="s">
        <v>8</v>
      </c>
      <c r="G230" s="8">
        <v>250</v>
      </c>
      <c r="H230" s="8">
        <v>250</v>
      </c>
      <c r="I230" s="15">
        <v>0</v>
      </c>
      <c r="J230" s="15">
        <v>15.93</v>
      </c>
      <c r="K230" s="35">
        <f t="shared" si="46"/>
        <v>15.93</v>
      </c>
      <c r="L230" s="23">
        <f t="shared" si="50"/>
        <v>0</v>
      </c>
      <c r="M230" s="24">
        <f>H230*J230/100</f>
        <v>39.825</v>
      </c>
      <c r="N230" s="24">
        <f t="shared" si="47"/>
        <v>39.825</v>
      </c>
      <c r="O230" s="24">
        <f t="shared" si="51"/>
        <v>250</v>
      </c>
      <c r="P230" s="24">
        <f t="shared" si="48"/>
        <v>210.175</v>
      </c>
      <c r="Q230" s="24">
        <f aca="true" t="shared" si="52" ref="Q230:Q243">G230-N230</f>
        <v>210.175</v>
      </c>
      <c r="R230" s="24">
        <v>250</v>
      </c>
      <c r="S230" s="24">
        <v>250</v>
      </c>
      <c r="T230" s="24">
        <v>250</v>
      </c>
    </row>
    <row r="231" spans="1:20" ht="15.75">
      <c r="A231" s="12">
        <v>222</v>
      </c>
      <c r="B231" s="4" t="s">
        <v>207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400</v>
      </c>
      <c r="H231" s="4"/>
      <c r="I231" s="15">
        <v>13.16</v>
      </c>
      <c r="J231" s="15"/>
      <c r="K231" s="35">
        <f aca="true" t="shared" si="53" ref="K231:K238">I231+J231</f>
        <v>13.16</v>
      </c>
      <c r="L231" s="23">
        <f t="shared" si="50"/>
        <v>52.64</v>
      </c>
      <c r="M231" s="24"/>
      <c r="N231" s="24">
        <f t="shared" si="47"/>
        <v>52.64</v>
      </c>
      <c r="O231" s="24">
        <f t="shared" si="51"/>
        <v>347.36</v>
      </c>
      <c r="P231" s="24"/>
      <c r="Q231" s="24">
        <f t="shared" si="52"/>
        <v>347.36</v>
      </c>
      <c r="R231" s="24">
        <v>350</v>
      </c>
      <c r="S231" s="24"/>
      <c r="T231" s="24">
        <f aca="true" t="shared" si="54" ref="T231:T238">R231+S231</f>
        <v>350</v>
      </c>
    </row>
    <row r="232" spans="1:20" ht="15.75">
      <c r="A232" s="12">
        <v>223</v>
      </c>
      <c r="B232" s="4" t="s">
        <v>208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400</v>
      </c>
      <c r="H232" s="4">
        <v>400</v>
      </c>
      <c r="I232" s="15">
        <v>0</v>
      </c>
      <c r="J232" s="15">
        <v>0</v>
      </c>
      <c r="K232" s="35">
        <f t="shared" si="53"/>
        <v>0</v>
      </c>
      <c r="L232" s="23">
        <f t="shared" si="50"/>
        <v>0</v>
      </c>
      <c r="M232" s="24">
        <f>H232*J232/100</f>
        <v>0</v>
      </c>
      <c r="N232" s="24">
        <f t="shared" si="47"/>
        <v>0</v>
      </c>
      <c r="O232" s="24">
        <f t="shared" si="51"/>
        <v>400</v>
      </c>
      <c r="P232" s="24">
        <f>H232-M232</f>
        <v>400</v>
      </c>
      <c r="Q232" s="24">
        <f t="shared" si="52"/>
        <v>400</v>
      </c>
      <c r="R232" s="24">
        <v>75</v>
      </c>
      <c r="S232" s="24">
        <v>75</v>
      </c>
      <c r="T232" s="24">
        <v>75</v>
      </c>
    </row>
    <row r="233" spans="1:20" ht="15.75">
      <c r="A233" s="12">
        <v>224</v>
      </c>
      <c r="B233" s="4" t="s">
        <v>209</v>
      </c>
      <c r="C233" s="12" t="s">
        <v>12</v>
      </c>
      <c r="D233" s="12" t="s">
        <v>9</v>
      </c>
      <c r="E233" s="13" t="s">
        <v>13</v>
      </c>
      <c r="F233" s="14" t="s">
        <v>8</v>
      </c>
      <c r="G233" s="4">
        <v>100</v>
      </c>
      <c r="H233" s="4"/>
      <c r="I233" s="15">
        <v>0.37</v>
      </c>
      <c r="J233" s="15"/>
      <c r="K233" s="35">
        <f t="shared" si="53"/>
        <v>0.37</v>
      </c>
      <c r="L233" s="23">
        <f t="shared" si="50"/>
        <v>0.37</v>
      </c>
      <c r="M233" s="24"/>
      <c r="N233" s="24">
        <f t="shared" si="47"/>
        <v>0.37</v>
      </c>
      <c r="O233" s="24">
        <f t="shared" si="51"/>
        <v>99.63</v>
      </c>
      <c r="P233" s="24"/>
      <c r="Q233" s="24">
        <f t="shared" si="52"/>
        <v>99.63</v>
      </c>
      <c r="R233" s="24">
        <v>51</v>
      </c>
      <c r="S233" s="24"/>
      <c r="T233" s="24">
        <f t="shared" si="54"/>
        <v>51</v>
      </c>
    </row>
    <row r="234" spans="1:20" ht="15.75">
      <c r="A234" s="12">
        <v>225</v>
      </c>
      <c r="B234" s="4" t="s">
        <v>210</v>
      </c>
      <c r="C234" s="12" t="s">
        <v>12</v>
      </c>
      <c r="D234" s="12" t="s">
        <v>9</v>
      </c>
      <c r="E234" s="13" t="s">
        <v>13</v>
      </c>
      <c r="F234" s="14" t="s">
        <v>8</v>
      </c>
      <c r="G234" s="4">
        <v>250</v>
      </c>
      <c r="H234" s="4"/>
      <c r="I234" s="15">
        <v>0.56</v>
      </c>
      <c r="J234" s="15"/>
      <c r="K234" s="35">
        <f t="shared" si="53"/>
        <v>0.56</v>
      </c>
      <c r="L234" s="23">
        <f t="shared" si="50"/>
        <v>1.4</v>
      </c>
      <c r="M234" s="24"/>
      <c r="N234" s="24">
        <f t="shared" si="47"/>
        <v>1.4</v>
      </c>
      <c r="O234" s="24">
        <f t="shared" si="51"/>
        <v>248.6</v>
      </c>
      <c r="P234" s="24"/>
      <c r="Q234" s="24">
        <f t="shared" si="52"/>
        <v>248.6</v>
      </c>
      <c r="R234" s="24">
        <v>79</v>
      </c>
      <c r="S234" s="24"/>
      <c r="T234" s="24">
        <v>0</v>
      </c>
    </row>
    <row r="235" spans="1:20" s="37" customFormat="1" ht="14.25" customHeight="1">
      <c r="A235" s="12">
        <v>226</v>
      </c>
      <c r="B235" s="2" t="s">
        <v>246</v>
      </c>
      <c r="C235" s="12" t="s">
        <v>12</v>
      </c>
      <c r="D235" s="12" t="s">
        <v>9</v>
      </c>
      <c r="E235" s="13" t="s">
        <v>13</v>
      </c>
      <c r="F235" s="14" t="s">
        <v>8</v>
      </c>
      <c r="G235" s="7">
        <v>100</v>
      </c>
      <c r="H235" s="46"/>
      <c r="I235" s="15">
        <v>2.07</v>
      </c>
      <c r="J235" s="15"/>
      <c r="K235" s="35">
        <f>I235+J235</f>
        <v>2.07</v>
      </c>
      <c r="L235" s="23">
        <f t="shared" si="50"/>
        <v>2.07</v>
      </c>
      <c r="M235" s="24"/>
      <c r="N235" s="24">
        <f>L235+M235</f>
        <v>2.07</v>
      </c>
      <c r="O235" s="24">
        <f t="shared" si="51"/>
        <v>97.93</v>
      </c>
      <c r="P235" s="24"/>
      <c r="Q235" s="24">
        <f t="shared" si="52"/>
        <v>97.93</v>
      </c>
      <c r="R235" s="24">
        <v>80</v>
      </c>
      <c r="S235" s="24"/>
      <c r="T235" s="24">
        <v>73</v>
      </c>
    </row>
    <row r="236" spans="1:20" s="37" customFormat="1" ht="14.25" customHeight="1">
      <c r="A236" s="12">
        <v>227</v>
      </c>
      <c r="B236" s="2" t="s">
        <v>247</v>
      </c>
      <c r="C236" s="12" t="s">
        <v>12</v>
      </c>
      <c r="D236" s="12" t="s">
        <v>9</v>
      </c>
      <c r="E236" s="13" t="s">
        <v>13</v>
      </c>
      <c r="F236" s="14" t="s">
        <v>8</v>
      </c>
      <c r="G236" s="7">
        <v>160</v>
      </c>
      <c r="H236" s="36"/>
      <c r="I236" s="15">
        <v>19.86</v>
      </c>
      <c r="J236" s="15"/>
      <c r="K236" s="35">
        <f>I236+J236</f>
        <v>19.86</v>
      </c>
      <c r="L236" s="23">
        <f t="shared" si="50"/>
        <v>31.776</v>
      </c>
      <c r="M236" s="24"/>
      <c r="N236" s="24">
        <f>L236+M236</f>
        <v>31.776</v>
      </c>
      <c r="O236" s="24">
        <f t="shared" si="51"/>
        <v>128.224</v>
      </c>
      <c r="P236" s="24"/>
      <c r="Q236" s="24">
        <f t="shared" si="52"/>
        <v>128.224</v>
      </c>
      <c r="R236" s="24">
        <v>81</v>
      </c>
      <c r="S236" s="24"/>
      <c r="T236" s="24">
        <v>45</v>
      </c>
    </row>
    <row r="237" spans="1:20" ht="15">
      <c r="A237" s="12">
        <v>228</v>
      </c>
      <c r="B237" s="5" t="s">
        <v>211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250</v>
      </c>
      <c r="H237" s="9"/>
      <c r="I237" s="15">
        <v>7.5</v>
      </c>
      <c r="J237" s="15"/>
      <c r="K237" s="35">
        <f t="shared" si="53"/>
        <v>7.5</v>
      </c>
      <c r="L237" s="23">
        <f t="shared" si="50"/>
        <v>18.75</v>
      </c>
      <c r="M237" s="24"/>
      <c r="N237" s="24">
        <f t="shared" si="47"/>
        <v>18.75</v>
      </c>
      <c r="O237" s="24">
        <f t="shared" si="51"/>
        <v>231.25</v>
      </c>
      <c r="P237" s="24"/>
      <c r="Q237" s="24">
        <f t="shared" si="52"/>
        <v>231.25</v>
      </c>
      <c r="R237" s="24">
        <v>50</v>
      </c>
      <c r="S237" s="24"/>
      <c r="T237" s="24">
        <f t="shared" si="54"/>
        <v>50</v>
      </c>
    </row>
    <row r="238" spans="1:20" ht="15">
      <c r="A238" s="12">
        <v>229</v>
      </c>
      <c r="B238" s="5" t="s">
        <v>212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160</v>
      </c>
      <c r="H238" s="9"/>
      <c r="I238" s="15">
        <v>24.68</v>
      </c>
      <c r="J238" s="15"/>
      <c r="K238" s="35">
        <f t="shared" si="53"/>
        <v>24.68</v>
      </c>
      <c r="L238" s="23">
        <f t="shared" si="50"/>
        <v>39.488</v>
      </c>
      <c r="M238" s="24"/>
      <c r="N238" s="24">
        <f t="shared" si="47"/>
        <v>39.488</v>
      </c>
      <c r="O238" s="24">
        <f t="shared" si="51"/>
        <v>120.512</v>
      </c>
      <c r="P238" s="24"/>
      <c r="Q238" s="24">
        <f t="shared" si="52"/>
        <v>120.512</v>
      </c>
      <c r="R238" s="24">
        <v>75</v>
      </c>
      <c r="S238" s="24"/>
      <c r="T238" s="24">
        <f t="shared" si="54"/>
        <v>75</v>
      </c>
    </row>
    <row r="239" spans="1:20" s="37" customFormat="1" ht="14.25" customHeight="1">
      <c r="A239" s="12">
        <v>230</v>
      </c>
      <c r="B239" s="2" t="s">
        <v>249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160</v>
      </c>
      <c r="H239" s="46"/>
      <c r="I239" s="15">
        <v>0</v>
      </c>
      <c r="J239" s="15"/>
      <c r="K239" s="35">
        <f>I239+J239</f>
        <v>0</v>
      </c>
      <c r="L239" s="23">
        <f t="shared" si="50"/>
        <v>0</v>
      </c>
      <c r="M239" s="24"/>
      <c r="N239" s="24">
        <f>L239+M239</f>
        <v>0</v>
      </c>
      <c r="O239" s="24">
        <f t="shared" si="51"/>
        <v>160</v>
      </c>
      <c r="P239" s="24"/>
      <c r="Q239" s="24">
        <f t="shared" si="52"/>
        <v>160</v>
      </c>
      <c r="R239" s="24">
        <v>76</v>
      </c>
      <c r="S239" s="24"/>
      <c r="T239" s="24">
        <v>66</v>
      </c>
    </row>
    <row r="240" spans="1:20" s="37" customFormat="1" ht="14.25" customHeight="1">
      <c r="A240" s="12">
        <v>231</v>
      </c>
      <c r="B240" s="2" t="s">
        <v>250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250</v>
      </c>
      <c r="H240" s="46"/>
      <c r="I240" s="15">
        <v>2.78</v>
      </c>
      <c r="J240" s="15"/>
      <c r="K240" s="35">
        <f>I240+J240</f>
        <v>2.78</v>
      </c>
      <c r="L240" s="23">
        <f t="shared" si="50"/>
        <v>6.95</v>
      </c>
      <c r="M240" s="24"/>
      <c r="N240" s="24">
        <f>L240+M240</f>
        <v>6.95</v>
      </c>
      <c r="O240" s="24">
        <f t="shared" si="51"/>
        <v>243.05</v>
      </c>
      <c r="P240" s="24"/>
      <c r="Q240" s="24">
        <f t="shared" si="52"/>
        <v>243.05</v>
      </c>
      <c r="R240" s="24">
        <v>77</v>
      </c>
      <c r="S240" s="24"/>
      <c r="T240" s="24">
        <v>55</v>
      </c>
    </row>
    <row r="241" spans="1:20" s="37" customFormat="1" ht="14.25" customHeight="1">
      <c r="A241" s="12">
        <v>232</v>
      </c>
      <c r="B241" s="2" t="s">
        <v>251</v>
      </c>
      <c r="C241" s="12" t="s">
        <v>12</v>
      </c>
      <c r="D241" s="12" t="s">
        <v>9</v>
      </c>
      <c r="E241" s="13" t="s">
        <v>13</v>
      </c>
      <c r="F241" s="14" t="s">
        <v>8</v>
      </c>
      <c r="G241" s="5">
        <v>250</v>
      </c>
      <c r="H241" s="46"/>
      <c r="I241" s="15">
        <v>9.07</v>
      </c>
      <c r="J241" s="15"/>
      <c r="K241" s="35">
        <f>I241+J241</f>
        <v>9.07</v>
      </c>
      <c r="L241" s="23">
        <f t="shared" si="50"/>
        <v>22.675</v>
      </c>
      <c r="M241" s="24"/>
      <c r="N241" s="24">
        <f>L241+M241</f>
        <v>22.675</v>
      </c>
      <c r="O241" s="24">
        <f t="shared" si="51"/>
        <v>227.325</v>
      </c>
      <c r="P241" s="24"/>
      <c r="Q241" s="24">
        <f t="shared" si="52"/>
        <v>227.325</v>
      </c>
      <c r="R241" s="24">
        <v>78</v>
      </c>
      <c r="S241" s="24"/>
      <c r="T241" s="24">
        <f>R241+S241</f>
        <v>78</v>
      </c>
    </row>
    <row r="242" spans="1:20" s="37" customFormat="1" ht="14.25" customHeight="1">
      <c r="A242" s="12">
        <v>233</v>
      </c>
      <c r="B242" s="2" t="s">
        <v>253</v>
      </c>
      <c r="C242" s="12" t="s">
        <v>12</v>
      </c>
      <c r="D242" s="12" t="s">
        <v>9</v>
      </c>
      <c r="E242" s="13" t="s">
        <v>13</v>
      </c>
      <c r="F242" s="14" t="s">
        <v>8</v>
      </c>
      <c r="G242" s="5">
        <v>160</v>
      </c>
      <c r="H242" s="46"/>
      <c r="I242" s="15">
        <v>27.23</v>
      </c>
      <c r="J242" s="15"/>
      <c r="K242" s="35">
        <f>I242+J242</f>
        <v>27.23</v>
      </c>
      <c r="L242" s="23">
        <f t="shared" si="50"/>
        <v>43.568000000000005</v>
      </c>
      <c r="M242" s="24"/>
      <c r="N242" s="24">
        <f>L242+M242</f>
        <v>43.568000000000005</v>
      </c>
      <c r="O242" s="24">
        <f t="shared" si="51"/>
        <v>116.43199999999999</v>
      </c>
      <c r="P242" s="24"/>
      <c r="Q242" s="24">
        <f t="shared" si="52"/>
        <v>116.43199999999999</v>
      </c>
      <c r="R242" s="24">
        <v>79</v>
      </c>
      <c r="S242" s="24"/>
      <c r="T242" s="24">
        <v>57</v>
      </c>
    </row>
    <row r="243" spans="1:20" s="37" customFormat="1" ht="14.25" customHeight="1">
      <c r="A243" s="12">
        <v>234</v>
      </c>
      <c r="B243" s="2" t="s">
        <v>252</v>
      </c>
      <c r="C243" s="12" t="s">
        <v>12</v>
      </c>
      <c r="D243" s="12" t="s">
        <v>9</v>
      </c>
      <c r="E243" s="13" t="s">
        <v>13</v>
      </c>
      <c r="F243" s="14" t="s">
        <v>8</v>
      </c>
      <c r="G243" s="7">
        <v>100</v>
      </c>
      <c r="H243" s="46"/>
      <c r="I243" s="15">
        <v>28.05</v>
      </c>
      <c r="J243" s="15"/>
      <c r="K243" s="35">
        <f>I243+J243</f>
        <v>28.05</v>
      </c>
      <c r="L243" s="23">
        <f t="shared" si="50"/>
        <v>28.05</v>
      </c>
      <c r="M243" s="24"/>
      <c r="N243" s="24">
        <f>L243+M243</f>
        <v>28.05</v>
      </c>
      <c r="O243" s="24">
        <f t="shared" si="51"/>
        <v>71.95</v>
      </c>
      <c r="P243" s="24"/>
      <c r="Q243" s="24">
        <f t="shared" si="52"/>
        <v>71.95</v>
      </c>
      <c r="R243" s="24">
        <v>80</v>
      </c>
      <c r="S243" s="24"/>
      <c r="T243" s="24">
        <f>R243+S243</f>
        <v>80</v>
      </c>
    </row>
    <row r="244" spans="1:22" ht="15" customHeight="1">
      <c r="A244" s="12">
        <v>235</v>
      </c>
      <c r="B244" s="2" t="s">
        <v>259</v>
      </c>
      <c r="C244" s="12" t="s">
        <v>12</v>
      </c>
      <c r="D244" s="12" t="s">
        <v>9</v>
      </c>
      <c r="E244" s="13" t="s">
        <v>13</v>
      </c>
      <c r="F244" s="14" t="s">
        <v>257</v>
      </c>
      <c r="G244" s="7">
        <v>400</v>
      </c>
      <c r="H244" s="46"/>
      <c r="I244" s="15">
        <v>0.99</v>
      </c>
      <c r="J244" s="15"/>
      <c r="K244" s="35">
        <f>I244+J244</f>
        <v>0.99</v>
      </c>
      <c r="L244" s="23">
        <f>G244*I244/100</f>
        <v>3.96</v>
      </c>
      <c r="M244" s="24"/>
      <c r="N244" s="24">
        <f>L244+M244</f>
        <v>3.96</v>
      </c>
      <c r="O244" s="24">
        <f>G244-L244</f>
        <v>396.04</v>
      </c>
      <c r="P244" s="24"/>
      <c r="Q244" s="24">
        <f>G244-N244</f>
        <v>396.04</v>
      </c>
      <c r="R244" s="24">
        <v>81</v>
      </c>
      <c r="S244" s="24"/>
      <c r="T244" s="24">
        <f>R244+S244</f>
        <v>81</v>
      </c>
      <c r="U244" s="37"/>
      <c r="V244" s="37"/>
    </row>
    <row r="245" spans="1:22" ht="15" customHeight="1">
      <c r="A245" s="12">
        <v>236</v>
      </c>
      <c r="B245" s="2" t="s">
        <v>261</v>
      </c>
      <c r="C245" s="12" t="s">
        <v>12</v>
      </c>
      <c r="D245" s="12" t="s">
        <v>9</v>
      </c>
      <c r="E245" s="13" t="s">
        <v>13</v>
      </c>
      <c r="F245" s="14" t="s">
        <v>260</v>
      </c>
      <c r="G245" s="7">
        <v>100</v>
      </c>
      <c r="H245" s="46"/>
      <c r="I245" s="15">
        <v>25.98</v>
      </c>
      <c r="J245" s="15"/>
      <c r="K245" s="35">
        <f>I245+J245</f>
        <v>25.98</v>
      </c>
      <c r="L245" s="23">
        <f>G245*I245/100</f>
        <v>25.98</v>
      </c>
      <c r="M245" s="24"/>
      <c r="N245" s="24">
        <f>L245+M245</f>
        <v>25.98</v>
      </c>
      <c r="O245" s="24">
        <f>G245-L245</f>
        <v>74.02</v>
      </c>
      <c r="P245" s="24"/>
      <c r="Q245" s="24">
        <f>G245-N245</f>
        <v>74.02</v>
      </c>
      <c r="R245" s="24">
        <v>82</v>
      </c>
      <c r="S245" s="24"/>
      <c r="T245" s="24">
        <f>R245+S245</f>
        <v>82</v>
      </c>
      <c r="U245" s="37"/>
      <c r="V245" s="37"/>
    </row>
    <row r="246" spans="1:22" ht="15" customHeight="1">
      <c r="A246" s="12">
        <v>237</v>
      </c>
      <c r="B246" s="2" t="s">
        <v>264</v>
      </c>
      <c r="C246" s="12" t="s">
        <v>12</v>
      </c>
      <c r="D246" s="12" t="s">
        <v>9</v>
      </c>
      <c r="E246" s="13" t="s">
        <v>13</v>
      </c>
      <c r="F246" s="14" t="s">
        <v>262</v>
      </c>
      <c r="G246" s="7">
        <v>160</v>
      </c>
      <c r="H246" s="46"/>
      <c r="I246" s="15">
        <v>29.08</v>
      </c>
      <c r="J246" s="15"/>
      <c r="K246" s="35">
        <f>I246+J246</f>
        <v>29.08</v>
      </c>
      <c r="L246" s="23">
        <f>G246*I246/100</f>
        <v>46.52799999999999</v>
      </c>
      <c r="M246" s="24"/>
      <c r="N246" s="24">
        <f>L246+M246</f>
        <v>46.52799999999999</v>
      </c>
      <c r="O246" s="24">
        <f>G246-L246</f>
        <v>113.47200000000001</v>
      </c>
      <c r="P246" s="24"/>
      <c r="Q246" s="24">
        <f>G246-N246</f>
        <v>113.47200000000001</v>
      </c>
      <c r="R246" s="24">
        <v>83</v>
      </c>
      <c r="S246" s="24"/>
      <c r="T246" s="24">
        <f>R246+S246</f>
        <v>83</v>
      </c>
      <c r="U246" s="37"/>
      <c r="V246" s="37"/>
    </row>
    <row r="247" spans="1:22" ht="15" customHeight="1">
      <c r="A247" s="12">
        <v>238</v>
      </c>
      <c r="B247" s="2" t="s">
        <v>266</v>
      </c>
      <c r="C247" s="12" t="s">
        <v>12</v>
      </c>
      <c r="D247" s="12" t="s">
        <v>9</v>
      </c>
      <c r="E247" s="13" t="s">
        <v>13</v>
      </c>
      <c r="F247" s="14" t="s">
        <v>263</v>
      </c>
      <c r="G247" s="7">
        <v>100</v>
      </c>
      <c r="H247" s="46"/>
      <c r="I247" s="15">
        <v>0</v>
      </c>
      <c r="J247" s="15"/>
      <c r="K247" s="35">
        <f>I247+J247</f>
        <v>0</v>
      </c>
      <c r="L247" s="23">
        <f>G247*I247/100</f>
        <v>0</v>
      </c>
      <c r="M247" s="24"/>
      <c r="N247" s="24">
        <f>L247+M247</f>
        <v>0</v>
      </c>
      <c r="O247" s="24">
        <f>G247-L247</f>
        <v>100</v>
      </c>
      <c r="P247" s="24"/>
      <c r="Q247" s="24">
        <f>G247-N247</f>
        <v>100</v>
      </c>
      <c r="R247" s="24">
        <v>84</v>
      </c>
      <c r="S247" s="24"/>
      <c r="T247" s="24">
        <f>R247+S247</f>
        <v>84</v>
      </c>
      <c r="U247" s="37"/>
      <c r="V247" s="37"/>
    </row>
    <row r="248" spans="1:22" ht="15" customHeight="1">
      <c r="A248" s="12">
        <v>239</v>
      </c>
      <c r="B248" s="2" t="s">
        <v>267</v>
      </c>
      <c r="C248" s="12" t="s">
        <v>12</v>
      </c>
      <c r="D248" s="12" t="s">
        <v>9</v>
      </c>
      <c r="E248" s="13" t="s">
        <v>13</v>
      </c>
      <c r="F248" s="14" t="s">
        <v>265</v>
      </c>
      <c r="G248" s="7">
        <v>100</v>
      </c>
      <c r="H248" s="46"/>
      <c r="I248" s="15">
        <v>0</v>
      </c>
      <c r="J248" s="15"/>
      <c r="K248" s="35">
        <f>I248+J248</f>
        <v>0</v>
      </c>
      <c r="L248" s="23">
        <f>G248*I248/100</f>
        <v>0</v>
      </c>
      <c r="M248" s="24"/>
      <c r="N248" s="24">
        <f>L248+M248</f>
        <v>0</v>
      </c>
      <c r="O248" s="24">
        <f>G248-L248</f>
        <v>100</v>
      </c>
      <c r="P248" s="24"/>
      <c r="Q248" s="24">
        <f>G248-N248</f>
        <v>100</v>
      </c>
      <c r="R248" s="24">
        <v>85</v>
      </c>
      <c r="S248" s="24"/>
      <c r="T248" s="24">
        <f>R248+S248</f>
        <v>85</v>
      </c>
      <c r="U248" s="37"/>
      <c r="V248" s="37"/>
    </row>
  </sheetData>
  <sheetProtection/>
  <autoFilter ref="A9:J238"/>
  <mergeCells count="11">
    <mergeCell ref="I6:K6"/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68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2019-02-26T07:53:43Z</dcterms:modified>
  <cp:category/>
  <cp:version/>
  <cp:contentType/>
  <cp:contentStatus/>
</cp:coreProperties>
</file>