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055" windowWidth="15300" windowHeight="3900" tabRatio="912"/>
  </bookViews>
  <sheets>
    <sheet name="план ввода ОС1 2021-2025" sheetId="7" r:id="rId1"/>
  </sheets>
  <calcPr calcId="145621"/>
  <fileRecoveryPr repairLoad="1"/>
</workbook>
</file>

<file path=xl/calcChain.xml><?xml version="1.0" encoding="utf-8"?>
<calcChain xmlns="http://schemas.openxmlformats.org/spreadsheetml/2006/main">
  <c r="AP49" i="7" l="1"/>
  <c r="AP38" i="7" s="1"/>
  <c r="AP20" i="7" s="1"/>
  <c r="AI49" i="7"/>
  <c r="AI58" i="7"/>
  <c r="AB50" i="7" l="1"/>
  <c r="CK67" i="7"/>
  <c r="CI67" i="7"/>
  <c r="CG67" i="7"/>
  <c r="CD67" i="7"/>
  <c r="CB67" i="7"/>
  <c r="BZ67" i="7"/>
  <c r="BR67" i="7"/>
  <c r="CF67" i="7" s="1"/>
  <c r="BK67" i="7"/>
  <c r="BY67" i="7" s="1"/>
  <c r="CK66" i="7"/>
  <c r="CI66" i="7"/>
  <c r="CG66" i="7"/>
  <c r="CD66" i="7"/>
  <c r="CB66" i="7"/>
  <c r="BZ66" i="7"/>
  <c r="BR66" i="7" s="1"/>
  <c r="CF66" i="7" s="1"/>
  <c r="N69" i="7"/>
  <c r="S96" i="7"/>
  <c r="Q96" i="7"/>
  <c r="O96" i="7"/>
  <c r="N96" i="7"/>
  <c r="S92" i="7"/>
  <c r="Q92" i="7"/>
  <c r="O92" i="7"/>
  <c r="N92" i="7"/>
  <c r="S89" i="7"/>
  <c r="Q89" i="7"/>
  <c r="O89" i="7"/>
  <c r="N89" i="7"/>
  <c r="S88" i="7"/>
  <c r="Q88" i="7"/>
  <c r="O88" i="7"/>
  <c r="N88" i="7"/>
  <c r="S85" i="7"/>
  <c r="Q85" i="7"/>
  <c r="O85" i="7"/>
  <c r="N85" i="7"/>
  <c r="S84" i="7"/>
  <c r="Q84" i="7"/>
  <c r="O84" i="7"/>
  <c r="N84" i="7"/>
  <c r="S82" i="7"/>
  <c r="Q82" i="7"/>
  <c r="O82" i="7"/>
  <c r="N82" i="7"/>
  <c r="S72" i="7"/>
  <c r="Q72" i="7"/>
  <c r="O72" i="7"/>
  <c r="N72" i="7"/>
  <c r="S71" i="7"/>
  <c r="Q71" i="7"/>
  <c r="O71" i="7"/>
  <c r="N71" i="7"/>
  <c r="S69" i="7"/>
  <c r="Q69" i="7"/>
  <c r="O69" i="7"/>
  <c r="S50" i="7"/>
  <c r="Q50" i="7"/>
  <c r="O50" i="7"/>
  <c r="O49" i="7" s="1"/>
  <c r="S45" i="7"/>
  <c r="Q45" i="7"/>
  <c r="O45" i="7"/>
  <c r="N45" i="7"/>
  <c r="S40" i="7"/>
  <c r="S39" i="7" s="1"/>
  <c r="Q40" i="7"/>
  <c r="Q39" i="7" s="1"/>
  <c r="O40" i="7"/>
  <c r="O39" i="7" s="1"/>
  <c r="CK97" i="7"/>
  <c r="CI97" i="7"/>
  <c r="CG97" i="7"/>
  <c r="CF97" i="7"/>
  <c r="CK96" i="7"/>
  <c r="CI96" i="7"/>
  <c r="CG96" i="7"/>
  <c r="CF96" i="7"/>
  <c r="CK92" i="7"/>
  <c r="CI92" i="7"/>
  <c r="CG92" i="7"/>
  <c r="CF92" i="7"/>
  <c r="CK90" i="7"/>
  <c r="CI90" i="7"/>
  <c r="CG90" i="7"/>
  <c r="CF90" i="7"/>
  <c r="CK89" i="7"/>
  <c r="CI89" i="7"/>
  <c r="CG89" i="7"/>
  <c r="CF89" i="7"/>
  <c r="CK88" i="7"/>
  <c r="CI88" i="7"/>
  <c r="CG88" i="7"/>
  <c r="CF88" i="7"/>
  <c r="CK85" i="7"/>
  <c r="CI85" i="7"/>
  <c r="CG85" i="7"/>
  <c r="CF85" i="7"/>
  <c r="CK84" i="7"/>
  <c r="CI84" i="7"/>
  <c r="CG84" i="7"/>
  <c r="CF84" i="7"/>
  <c r="CK82" i="7"/>
  <c r="CI82" i="7"/>
  <c r="CG82" i="7"/>
  <c r="CF82" i="7"/>
  <c r="CK72" i="7"/>
  <c r="CI72" i="7"/>
  <c r="CG72" i="7"/>
  <c r="CF72" i="7"/>
  <c r="CK71" i="7"/>
  <c r="CI71" i="7"/>
  <c r="CG71" i="7"/>
  <c r="CF71" i="7"/>
  <c r="CK70" i="7"/>
  <c r="CI70" i="7"/>
  <c r="CG70" i="7"/>
  <c r="CF70" i="7"/>
  <c r="CK69" i="7"/>
  <c r="CI69" i="7"/>
  <c r="CG69" i="7"/>
  <c r="CF69" i="7"/>
  <c r="CK68" i="7"/>
  <c r="CI68" i="7"/>
  <c r="CG68" i="7"/>
  <c r="CK65" i="7"/>
  <c r="CI65" i="7"/>
  <c r="CG65" i="7"/>
  <c r="CK64" i="7"/>
  <c r="CI64" i="7"/>
  <c r="CG64" i="7"/>
  <c r="CF64" i="7"/>
  <c r="CK63" i="7"/>
  <c r="CI63" i="7"/>
  <c r="CG63" i="7"/>
  <c r="CK62" i="7"/>
  <c r="CI62" i="7"/>
  <c r="CG62" i="7"/>
  <c r="CK61" i="7"/>
  <c r="CI61" i="7"/>
  <c r="CG61" i="7"/>
  <c r="CK60" i="7"/>
  <c r="CI60" i="7"/>
  <c r="CG60" i="7"/>
  <c r="CK59" i="7"/>
  <c r="CI59" i="7"/>
  <c r="CG59" i="7"/>
  <c r="CK58" i="7"/>
  <c r="CI58" i="7"/>
  <c r="CG58" i="7"/>
  <c r="CK57" i="7"/>
  <c r="CI57" i="7"/>
  <c r="CG57" i="7"/>
  <c r="CF57" i="7"/>
  <c r="CK56" i="7"/>
  <c r="CI56" i="7"/>
  <c r="CG56" i="7"/>
  <c r="CF56" i="7"/>
  <c r="CK55" i="7"/>
  <c r="CI55" i="7"/>
  <c r="CG55" i="7"/>
  <c r="CF55" i="7"/>
  <c r="CK54" i="7"/>
  <c r="CI54" i="7"/>
  <c r="CG54" i="7"/>
  <c r="CF54" i="7"/>
  <c r="CK53" i="7"/>
  <c r="CI53" i="7"/>
  <c r="CG53" i="7"/>
  <c r="CF53" i="7"/>
  <c r="CK52" i="7"/>
  <c r="CI52" i="7"/>
  <c r="CG52" i="7"/>
  <c r="CF52" i="7"/>
  <c r="CK51" i="7"/>
  <c r="CI51" i="7"/>
  <c r="CG51" i="7"/>
  <c r="CG50" i="7" s="1"/>
  <c r="CG49" i="7" s="1"/>
  <c r="CF51" i="7"/>
  <c r="CK50" i="7"/>
  <c r="CK49" i="7" s="1"/>
  <c r="CK45" i="7"/>
  <c r="CI45" i="7"/>
  <c r="CG45" i="7"/>
  <c r="CF45" i="7"/>
  <c r="CK43" i="7"/>
  <c r="CI43" i="7"/>
  <c r="CG43" i="7"/>
  <c r="CK42" i="7"/>
  <c r="CI42" i="7"/>
  <c r="CG42" i="7"/>
  <c r="CF42" i="7"/>
  <c r="CK41" i="7"/>
  <c r="CI41" i="7"/>
  <c r="CG41" i="7"/>
  <c r="CF41" i="7"/>
  <c r="CK40" i="7"/>
  <c r="CK39" i="7" s="1"/>
  <c r="CI40" i="7"/>
  <c r="CI39" i="7" s="1"/>
  <c r="BW96" i="7"/>
  <c r="BU96" i="7"/>
  <c r="BS96" i="7"/>
  <c r="BR96" i="7"/>
  <c r="BW92" i="7"/>
  <c r="BU92" i="7"/>
  <c r="BS92" i="7"/>
  <c r="BR92" i="7"/>
  <c r="BW89" i="7"/>
  <c r="BU89" i="7"/>
  <c r="BS89" i="7"/>
  <c r="BR89" i="7"/>
  <c r="BW88" i="7"/>
  <c r="BU88" i="7"/>
  <c r="BS88" i="7"/>
  <c r="BR88" i="7"/>
  <c r="BW85" i="7"/>
  <c r="BU85" i="7"/>
  <c r="BS85" i="7"/>
  <c r="BR85" i="7"/>
  <c r="BW84" i="7"/>
  <c r="BU84" i="7"/>
  <c r="BS84" i="7"/>
  <c r="BR84" i="7"/>
  <c r="BW82" i="7"/>
  <c r="BU82" i="7"/>
  <c r="BS82" i="7"/>
  <c r="BR82" i="7"/>
  <c r="BW72" i="7"/>
  <c r="BU72" i="7"/>
  <c r="BS72" i="7"/>
  <c r="BR72" i="7"/>
  <c r="BW71" i="7"/>
  <c r="BU71" i="7"/>
  <c r="BS71" i="7"/>
  <c r="BR71" i="7"/>
  <c r="BW69" i="7"/>
  <c r="BU69" i="7"/>
  <c r="BS69" i="7"/>
  <c r="BR69" i="7"/>
  <c r="BW50" i="7"/>
  <c r="BW49" i="7" s="1"/>
  <c r="BU50" i="7"/>
  <c r="BU49" i="7" s="1"/>
  <c r="BS50" i="7"/>
  <c r="BS49" i="7" s="1"/>
  <c r="BW45" i="7"/>
  <c r="BU45" i="7"/>
  <c r="BS45" i="7"/>
  <c r="BR45" i="7"/>
  <c r="BW40" i="7"/>
  <c r="BU40" i="7"/>
  <c r="BS40" i="7"/>
  <c r="BR40" i="7"/>
  <c r="BW39" i="7"/>
  <c r="BU39" i="7"/>
  <c r="BS39" i="7"/>
  <c r="BR39" i="7"/>
  <c r="BI96" i="7"/>
  <c r="BG96" i="7"/>
  <c r="BE96" i="7"/>
  <c r="BD96" i="7"/>
  <c r="BI92" i="7"/>
  <c r="BG92" i="7"/>
  <c r="BE92" i="7"/>
  <c r="BD92" i="7"/>
  <c r="BI89" i="7"/>
  <c r="BG89" i="7"/>
  <c r="BE89" i="7"/>
  <c r="BD89" i="7"/>
  <c r="BI88" i="7"/>
  <c r="BG88" i="7"/>
  <c r="BE88" i="7"/>
  <c r="BD88" i="7"/>
  <c r="BI85" i="7"/>
  <c r="BG85" i="7"/>
  <c r="BE85" i="7"/>
  <c r="BD85" i="7"/>
  <c r="BI84" i="7"/>
  <c r="BG84" i="7"/>
  <c r="BE84" i="7"/>
  <c r="BD84" i="7"/>
  <c r="BI82" i="7"/>
  <c r="BG82" i="7"/>
  <c r="BE82" i="7"/>
  <c r="BD82" i="7"/>
  <c r="BI72" i="7"/>
  <c r="BG72" i="7"/>
  <c r="BE72" i="7"/>
  <c r="BD72" i="7"/>
  <c r="BI71" i="7"/>
  <c r="BG71" i="7"/>
  <c r="BE71" i="7"/>
  <c r="BD71" i="7"/>
  <c r="BI69" i="7"/>
  <c r="BG69" i="7"/>
  <c r="BE69" i="7"/>
  <c r="BD69" i="7"/>
  <c r="BI50" i="7"/>
  <c r="BI49" i="7" s="1"/>
  <c r="BG50" i="7"/>
  <c r="BG49" i="7" s="1"/>
  <c r="BE50" i="7"/>
  <c r="BE49" i="7" s="1"/>
  <c r="BI45" i="7"/>
  <c r="BG45" i="7"/>
  <c r="BE45" i="7"/>
  <c r="BD45" i="7"/>
  <c r="BI40" i="7"/>
  <c r="BG40" i="7"/>
  <c r="BE40" i="7"/>
  <c r="BD40" i="7"/>
  <c r="BI39" i="7"/>
  <c r="BG39" i="7"/>
  <c r="BE39" i="7"/>
  <c r="BD39" i="7"/>
  <c r="AU96" i="7"/>
  <c r="AS96" i="7"/>
  <c r="AQ96" i="7"/>
  <c r="AP96" i="7"/>
  <c r="AU92" i="7"/>
  <c r="AS92" i="7"/>
  <c r="AQ92" i="7"/>
  <c r="AP92" i="7"/>
  <c r="AU89" i="7"/>
  <c r="AS89" i="7"/>
  <c r="AQ89" i="7"/>
  <c r="AP89" i="7"/>
  <c r="AU88" i="7"/>
  <c r="AS88" i="7"/>
  <c r="AQ88" i="7"/>
  <c r="AP88" i="7"/>
  <c r="AU85" i="7"/>
  <c r="AS85" i="7"/>
  <c r="AQ85" i="7"/>
  <c r="AP85" i="7"/>
  <c r="AU84" i="7"/>
  <c r="AS84" i="7"/>
  <c r="AQ84" i="7"/>
  <c r="AP84" i="7"/>
  <c r="AU82" i="7"/>
  <c r="AS82" i="7"/>
  <c r="AQ82" i="7"/>
  <c r="AP82" i="7"/>
  <c r="AU72" i="7"/>
  <c r="AS72" i="7"/>
  <c r="AQ72" i="7"/>
  <c r="AP72" i="7"/>
  <c r="AU71" i="7"/>
  <c r="AS71" i="7"/>
  <c r="AQ71" i="7"/>
  <c r="AP71" i="7"/>
  <c r="AU69" i="7"/>
  <c r="AS69" i="7"/>
  <c r="AQ69" i="7"/>
  <c r="AP69" i="7"/>
  <c r="AU50" i="7"/>
  <c r="AU49" i="7" s="1"/>
  <c r="AS50" i="7"/>
  <c r="AS49" i="7" s="1"/>
  <c r="AQ50" i="7"/>
  <c r="AQ49" i="7" s="1"/>
  <c r="AU45" i="7"/>
  <c r="AS45" i="7"/>
  <c r="AQ45" i="7"/>
  <c r="AP45" i="7"/>
  <c r="AU40" i="7"/>
  <c r="AU39" i="7" s="1"/>
  <c r="AS40" i="7"/>
  <c r="AS39" i="7" s="1"/>
  <c r="AQ40" i="7"/>
  <c r="AQ39" i="7" s="1"/>
  <c r="AG96" i="7"/>
  <c r="AE96" i="7"/>
  <c r="AC96" i="7"/>
  <c r="AB96" i="7"/>
  <c r="AG92" i="7"/>
  <c r="AE92" i="7"/>
  <c r="AC92" i="7"/>
  <c r="AB92" i="7"/>
  <c r="AG89" i="7"/>
  <c r="AE89" i="7"/>
  <c r="AC89" i="7"/>
  <c r="AB89" i="7"/>
  <c r="AG88" i="7"/>
  <c r="AE88" i="7"/>
  <c r="AC88" i="7"/>
  <c r="AB88" i="7"/>
  <c r="AG85" i="7"/>
  <c r="AG84" i="7" s="1"/>
  <c r="AG82" i="7" s="1"/>
  <c r="AE85" i="7"/>
  <c r="AC85" i="7"/>
  <c r="AB85" i="7"/>
  <c r="AE84" i="7"/>
  <c r="AC84" i="7"/>
  <c r="AB84" i="7"/>
  <c r="AE82" i="7"/>
  <c r="AC82" i="7"/>
  <c r="AB82" i="7"/>
  <c r="AG72" i="7"/>
  <c r="AE72" i="7"/>
  <c r="AC72" i="7"/>
  <c r="AB72" i="7"/>
  <c r="AG71" i="7"/>
  <c r="AE71" i="7"/>
  <c r="AC71" i="7"/>
  <c r="AB71" i="7"/>
  <c r="AG69" i="7"/>
  <c r="AE69" i="7"/>
  <c r="AC69" i="7"/>
  <c r="AB69" i="7"/>
  <c r="AG50" i="7"/>
  <c r="AG49" i="7" s="1"/>
  <c r="AE50" i="7"/>
  <c r="AE49" i="7" s="1"/>
  <c r="AC50" i="7"/>
  <c r="AC49" i="7" s="1"/>
  <c r="AB49" i="7"/>
  <c r="AG45" i="7"/>
  <c r="AE45" i="7"/>
  <c r="AC45" i="7"/>
  <c r="AB45" i="7"/>
  <c r="AG40" i="7"/>
  <c r="AE40" i="7"/>
  <c r="AE39" i="7" s="1"/>
  <c r="E50" i="7" s="1"/>
  <c r="AC40" i="7"/>
  <c r="AC39" i="7" s="1"/>
  <c r="AB40" i="7"/>
  <c r="AB39" i="7" s="1"/>
  <c r="AG39" i="7"/>
  <c r="AG38" i="7" l="1"/>
  <c r="AG20" i="7" s="1"/>
  <c r="AU38" i="7"/>
  <c r="AU20" i="7" s="1"/>
  <c r="AC38" i="7"/>
  <c r="AC20" i="7" s="1"/>
  <c r="AE38" i="7"/>
  <c r="AE20" i="7" s="1"/>
  <c r="BG38" i="7"/>
  <c r="BG20" i="7" s="1"/>
  <c r="BU38" i="7"/>
  <c r="BU20" i="7" s="1"/>
  <c r="BE38" i="7"/>
  <c r="BE20" i="7" s="1"/>
  <c r="BW38" i="7"/>
  <c r="BW20" i="7" s="1"/>
  <c r="BS38" i="7"/>
  <c r="BS20" i="7" s="1"/>
  <c r="AB38" i="7"/>
  <c r="AB20" i="7" s="1"/>
  <c r="AQ38" i="7"/>
  <c r="AQ20" i="7" s="1"/>
  <c r="BI38" i="7"/>
  <c r="BI20" i="7" s="1"/>
  <c r="CI50" i="7"/>
  <c r="CI49" i="7" s="1"/>
  <c r="CI38" i="7" s="1"/>
  <c r="CI20" i="7" s="1"/>
  <c r="BK66" i="7"/>
  <c r="BY66" i="7" s="1"/>
  <c r="CG40" i="7"/>
  <c r="CG39" i="7" s="1"/>
  <c r="CG38" i="7" s="1"/>
  <c r="CG20" i="7" s="1"/>
  <c r="O38" i="7"/>
  <c r="O20" i="7" s="1"/>
  <c r="CK38" i="7"/>
  <c r="CK20" i="7" s="1"/>
  <c r="AS38" i="7"/>
  <c r="AS20" i="7" s="1"/>
  <c r="S49" i="7"/>
  <c r="S38" i="7" s="1"/>
  <c r="S20" i="7" s="1"/>
  <c r="Q49" i="7"/>
  <c r="Q38" i="7" s="1"/>
  <c r="Q20" i="7" s="1"/>
  <c r="N50" i="7"/>
  <c r="N49" i="7" s="1"/>
  <c r="N40" i="7"/>
  <c r="N39" i="7" s="1"/>
  <c r="N38" i="7" l="1"/>
  <c r="N20" i="7" s="1"/>
  <c r="CD97" i="7" l="1"/>
  <c r="CB97" i="7"/>
  <c r="BZ97" i="7"/>
  <c r="BY97" i="7"/>
  <c r="G45" i="7" l="1"/>
  <c r="BP50" i="7" l="1"/>
  <c r="BN50" i="7"/>
  <c r="BL50" i="7"/>
  <c r="BB50" i="7"/>
  <c r="AZ50" i="7"/>
  <c r="AX50" i="7"/>
  <c r="AN50" i="7"/>
  <c r="AL50" i="7"/>
  <c r="AJ50" i="7"/>
  <c r="Z50" i="7"/>
  <c r="X50" i="7"/>
  <c r="V50" i="7"/>
  <c r="L50" i="7"/>
  <c r="J50" i="7"/>
  <c r="H50" i="7"/>
  <c r="BY57" i="7" s="1"/>
  <c r="BY56" i="7" s="1"/>
  <c r="BY54" i="7" s="1"/>
  <c r="G52" i="7"/>
  <c r="BY52" i="7" s="1"/>
  <c r="BY42" i="7"/>
  <c r="BY64" i="7" s="1"/>
  <c r="G70" i="7"/>
  <c r="BY70" i="7" s="1"/>
  <c r="D89" i="7" s="1"/>
  <c r="AW96" i="7"/>
  <c r="CB63" i="7"/>
  <c r="CD64" i="7"/>
  <c r="CB64" i="7"/>
  <c r="BZ64" i="7"/>
  <c r="CD63" i="7"/>
  <c r="BZ63" i="7"/>
  <c r="CD70" i="7"/>
  <c r="CB70" i="7"/>
  <c r="BZ70" i="7"/>
  <c r="CD90" i="7"/>
  <c r="CD89" i="7" s="1"/>
  <c r="CB90" i="7"/>
  <c r="CB89" i="7" s="1"/>
  <c r="BZ90" i="7"/>
  <c r="BZ89" i="7" s="1"/>
  <c r="CD68" i="7"/>
  <c r="CD65" i="7"/>
  <c r="CD62" i="7"/>
  <c r="CD61" i="7"/>
  <c r="CD60" i="7"/>
  <c r="CD59" i="7"/>
  <c r="CD58" i="7"/>
  <c r="CD57" i="7"/>
  <c r="CD56" i="7"/>
  <c r="CD55" i="7"/>
  <c r="CD54" i="7"/>
  <c r="CD53" i="7"/>
  <c r="CD52" i="7"/>
  <c r="CD51" i="7"/>
  <c r="CB68" i="7"/>
  <c r="CB65" i="7"/>
  <c r="CB62" i="7"/>
  <c r="CB61" i="7"/>
  <c r="CB60" i="7"/>
  <c r="CB59" i="7"/>
  <c r="CB58" i="7"/>
  <c r="CB57" i="7"/>
  <c r="CB56" i="7"/>
  <c r="CB55" i="7"/>
  <c r="CB54" i="7"/>
  <c r="CB53" i="7"/>
  <c r="CB52" i="7"/>
  <c r="CB51" i="7"/>
  <c r="BZ68" i="7"/>
  <c r="BZ65" i="7"/>
  <c r="BZ62" i="7"/>
  <c r="BZ61" i="7"/>
  <c r="BZ60" i="7"/>
  <c r="BZ59" i="7"/>
  <c r="BZ58" i="7"/>
  <c r="BZ57" i="7"/>
  <c r="BZ56" i="7"/>
  <c r="BZ55" i="7"/>
  <c r="BZ54" i="7"/>
  <c r="BZ53" i="7"/>
  <c r="BZ52" i="7"/>
  <c r="CD43" i="7"/>
  <c r="CD42" i="7"/>
  <c r="CD41" i="7"/>
  <c r="CD40" i="7" s="1"/>
  <c r="CB43" i="7"/>
  <c r="CB42" i="7"/>
  <c r="CB41" i="7"/>
  <c r="BZ41" i="7"/>
  <c r="BZ43" i="7"/>
  <c r="BZ42" i="7"/>
  <c r="BP40" i="7"/>
  <c r="BN40" i="7"/>
  <c r="BL40" i="7"/>
  <c r="BK40" i="7"/>
  <c r="BB40" i="7"/>
  <c r="AZ40" i="7"/>
  <c r="AX40" i="7"/>
  <c r="AW40" i="7"/>
  <c r="AN40" i="7"/>
  <c r="AL40" i="7"/>
  <c r="AJ40" i="7"/>
  <c r="Z40" i="7"/>
  <c r="X40" i="7"/>
  <c r="V40" i="7"/>
  <c r="U40" i="7"/>
  <c r="L40" i="7"/>
  <c r="J40" i="7"/>
  <c r="H40" i="7"/>
  <c r="E40" i="7"/>
  <c r="BP92" i="7"/>
  <c r="BN92" i="7"/>
  <c r="BL92" i="7"/>
  <c r="BK92" i="7"/>
  <c r="BB92" i="7"/>
  <c r="AZ92" i="7"/>
  <c r="AX92" i="7"/>
  <c r="AW92" i="7"/>
  <c r="AN92" i="7"/>
  <c r="AL92" i="7"/>
  <c r="AJ92" i="7"/>
  <c r="AI92" i="7"/>
  <c r="Z92" i="7"/>
  <c r="X92" i="7"/>
  <c r="V92" i="7"/>
  <c r="L92" i="7"/>
  <c r="J92" i="7"/>
  <c r="H92" i="7"/>
  <c r="E92" i="7"/>
  <c r="BP89" i="7"/>
  <c r="BN89" i="7"/>
  <c r="BL89" i="7"/>
  <c r="BK89" i="7"/>
  <c r="BB89" i="7"/>
  <c r="AZ89" i="7"/>
  <c r="AX89" i="7"/>
  <c r="AW89" i="7"/>
  <c r="AN89" i="7"/>
  <c r="AL89" i="7"/>
  <c r="AJ89" i="7"/>
  <c r="AI89" i="7"/>
  <c r="Z89" i="7"/>
  <c r="Z88" i="7" s="1"/>
  <c r="X89" i="7"/>
  <c r="V89" i="7"/>
  <c r="L89" i="7"/>
  <c r="L88" i="7" s="1"/>
  <c r="J89" i="7"/>
  <c r="H89" i="7"/>
  <c r="H88" i="7" s="1"/>
  <c r="G89" i="7"/>
  <c r="E89" i="7"/>
  <c r="CD92" i="7"/>
  <c r="CB92" i="7"/>
  <c r="BZ92" i="7"/>
  <c r="BP96" i="7"/>
  <c r="BN96" i="7"/>
  <c r="BL96" i="7"/>
  <c r="BB96" i="7"/>
  <c r="AZ96" i="7"/>
  <c r="AX96" i="7"/>
  <c r="AN96" i="7"/>
  <c r="AL96" i="7"/>
  <c r="AJ96" i="7"/>
  <c r="Z96" i="7"/>
  <c r="X96" i="7"/>
  <c r="V96" i="7"/>
  <c r="U96" i="7"/>
  <c r="L96" i="7"/>
  <c r="J96" i="7"/>
  <c r="H96" i="7"/>
  <c r="E96" i="7"/>
  <c r="AI88" i="7" l="1"/>
  <c r="AW88" i="7"/>
  <c r="AL88" i="7"/>
  <c r="AZ88" i="7"/>
  <c r="BN88" i="7"/>
  <c r="AW63" i="7"/>
  <c r="BY63" i="7" s="1"/>
  <c r="BD63" i="7"/>
  <c r="CF63" i="7" s="1"/>
  <c r="AI59" i="7"/>
  <c r="BY59" i="7" s="1"/>
  <c r="CF59" i="7"/>
  <c r="AI43" i="7"/>
  <c r="AP43" i="7"/>
  <c r="BK88" i="7"/>
  <c r="BK68" i="7"/>
  <c r="BY68" i="7" s="1"/>
  <c r="BR68" i="7"/>
  <c r="CF68" i="7" s="1"/>
  <c r="AW62" i="7"/>
  <c r="BD62" i="7"/>
  <c r="BY58" i="7"/>
  <c r="BK65" i="7"/>
  <c r="BR65" i="7"/>
  <c r="AI61" i="7"/>
  <c r="BY61" i="7" s="1"/>
  <c r="CF61" i="7"/>
  <c r="AI60" i="7"/>
  <c r="BY60" i="7" s="1"/>
  <c r="CF60" i="7"/>
  <c r="BB88" i="7"/>
  <c r="BP88" i="7"/>
  <c r="V88" i="7"/>
  <c r="AJ88" i="7"/>
  <c r="CD50" i="7"/>
  <c r="CB40" i="7"/>
  <c r="AX88" i="7"/>
  <c r="BL88" i="7"/>
  <c r="BY62" i="7"/>
  <c r="AW50" i="7"/>
  <c r="D40" i="7"/>
  <c r="G51" i="7"/>
  <c r="D50" i="7"/>
  <c r="BY55" i="7"/>
  <c r="U50" i="7"/>
  <c r="CB50" i="7"/>
  <c r="D92" i="7"/>
  <c r="D88" i="7" s="1"/>
  <c r="BY65" i="7"/>
  <c r="BK50" i="7"/>
  <c r="AI50" i="7"/>
  <c r="X88" i="7"/>
  <c r="J88" i="7"/>
  <c r="AN88" i="7"/>
  <c r="D96" i="7"/>
  <c r="G92" i="7"/>
  <c r="G88" i="7" s="1"/>
  <c r="G96" i="7"/>
  <c r="AI40" i="7"/>
  <c r="BY43" i="7"/>
  <c r="AI96" i="7"/>
  <c r="G53" i="7"/>
  <c r="BY53" i="7" s="1"/>
  <c r="BZ40" i="7"/>
  <c r="CD88" i="7"/>
  <c r="CB88" i="7"/>
  <c r="BZ88" i="7"/>
  <c r="CB96" i="7"/>
  <c r="BZ96" i="7"/>
  <c r="BR50" i="7" l="1"/>
  <c r="CF65" i="7"/>
  <c r="CF62" i="7"/>
  <c r="BD50" i="7"/>
  <c r="CF43" i="7"/>
  <c r="CF40" i="7" s="1"/>
  <c r="CF39" i="7" s="1"/>
  <c r="AP40" i="7"/>
  <c r="AP39" i="7" s="1"/>
  <c r="CF58" i="7"/>
  <c r="CF50" i="7" s="1"/>
  <c r="CF49" i="7" s="1"/>
  <c r="AP50" i="7"/>
  <c r="G50" i="7"/>
  <c r="BY41" i="7"/>
  <c r="BY40" i="7" s="1"/>
  <c r="G40" i="7"/>
  <c r="G39" i="7" s="1"/>
  <c r="U92" i="7"/>
  <c r="BY92" i="7"/>
  <c r="BY51" i="7"/>
  <c r="BY50" i="7" s="1"/>
  <c r="BY96" i="7"/>
  <c r="BK96" i="7"/>
  <c r="U89" i="7"/>
  <c r="BY90" i="7"/>
  <c r="BY89" i="7" s="1"/>
  <c r="BY88" i="7" l="1"/>
  <c r="CF38" i="7"/>
  <c r="CF20" i="7" s="1"/>
  <c r="U88" i="7"/>
  <c r="BP85" i="7"/>
  <c r="BN85" i="7"/>
  <c r="BL85" i="7"/>
  <c r="BK85" i="7"/>
  <c r="BP84" i="7"/>
  <c r="BN84" i="7"/>
  <c r="BL84" i="7"/>
  <c r="BK84" i="7"/>
  <c r="BP82" i="7"/>
  <c r="BN82" i="7"/>
  <c r="BL82" i="7"/>
  <c r="BK82" i="7"/>
  <c r="BP72" i="7"/>
  <c r="BN72" i="7"/>
  <c r="BL72" i="7"/>
  <c r="BL71" i="7" s="1"/>
  <c r="BK72" i="7"/>
  <c r="BK71" i="7" s="1"/>
  <c r="BP71" i="7"/>
  <c r="BN71" i="7"/>
  <c r="BP69" i="7"/>
  <c r="BP49" i="7" s="1"/>
  <c r="BN69" i="7"/>
  <c r="BN49" i="7" s="1"/>
  <c r="BL69" i="7"/>
  <c r="BL49" i="7" s="1"/>
  <c r="BK69" i="7"/>
  <c r="BP45" i="7"/>
  <c r="BN45" i="7"/>
  <c r="BN39" i="7" s="1"/>
  <c r="BL45" i="7"/>
  <c r="BL39" i="7" s="1"/>
  <c r="BK45" i="7"/>
  <c r="BK39" i="7" s="1"/>
  <c r="BK49" i="7" l="1"/>
  <c r="BK38" i="7" s="1"/>
  <c r="BK20" i="7" s="1"/>
  <c r="BR49" i="7"/>
  <c r="BL38" i="7"/>
  <c r="BL20" i="7" s="1"/>
  <c r="BN38" i="7"/>
  <c r="BN20" i="7" s="1"/>
  <c r="BP39" i="7"/>
  <c r="BP38" i="7" s="1"/>
  <c r="BP20" i="7" s="1"/>
  <c r="BR38" i="7" l="1"/>
  <c r="BR20" i="7" s="1"/>
  <c r="L45" i="7"/>
  <c r="L85" i="7" l="1"/>
  <c r="J85" i="7"/>
  <c r="H85" i="7"/>
  <c r="G85" i="7"/>
  <c r="G84" i="7" s="1"/>
  <c r="G82" i="7" s="1"/>
  <c r="L84" i="7"/>
  <c r="J84" i="7"/>
  <c r="J82" i="7" s="1"/>
  <c r="H84" i="7"/>
  <c r="H82" i="7" s="1"/>
  <c r="L82" i="7"/>
  <c r="L72" i="7"/>
  <c r="L71" i="7" s="1"/>
  <c r="J72" i="7"/>
  <c r="J71" i="7" s="1"/>
  <c r="H72" i="7"/>
  <c r="H71" i="7" s="1"/>
  <c r="G72" i="7"/>
  <c r="G71" i="7" s="1"/>
  <c r="L69" i="7"/>
  <c r="L49" i="7" s="1"/>
  <c r="J69" i="7"/>
  <c r="J49" i="7" s="1"/>
  <c r="H69" i="7"/>
  <c r="H49" i="7" s="1"/>
  <c r="G69" i="7"/>
  <c r="G49" i="7" s="1"/>
  <c r="J45" i="7"/>
  <c r="J39" i="7" s="1"/>
  <c r="H45" i="7"/>
  <c r="H39" i="7" s="1"/>
  <c r="L39" i="7"/>
  <c r="H38" i="7" l="1"/>
  <c r="H20" i="7" s="1"/>
  <c r="L38" i="7"/>
  <c r="L20" i="7" s="1"/>
  <c r="J38" i="7"/>
  <c r="J20" i="7" s="1"/>
  <c r="G38" i="7"/>
  <c r="G20" i="7" s="1"/>
  <c r="BZ51" i="7"/>
  <c r="BZ50" i="7" s="1"/>
  <c r="BB85" i="7"/>
  <c r="AZ85" i="7"/>
  <c r="AX85" i="7"/>
  <c r="AW85" i="7"/>
  <c r="BB84" i="7"/>
  <c r="AZ84" i="7"/>
  <c r="AX84" i="7"/>
  <c r="AW84" i="7"/>
  <c r="BB82" i="7"/>
  <c r="AZ82" i="7"/>
  <c r="AX82" i="7"/>
  <c r="AW82" i="7"/>
  <c r="BB72" i="7"/>
  <c r="AZ72" i="7"/>
  <c r="AX72" i="7"/>
  <c r="AW72" i="7"/>
  <c r="BB71" i="7"/>
  <c r="AZ71" i="7"/>
  <c r="AX71" i="7"/>
  <c r="AW71" i="7"/>
  <c r="BB69" i="7"/>
  <c r="AZ69" i="7"/>
  <c r="AX69" i="7"/>
  <c r="AW69" i="7"/>
  <c r="BD49" i="7" s="1"/>
  <c r="BB49" i="7"/>
  <c r="AZ49" i="7"/>
  <c r="AX49" i="7"/>
  <c r="AW49" i="7"/>
  <c r="BB45" i="7"/>
  <c r="AZ45" i="7"/>
  <c r="AZ39" i="7" s="1"/>
  <c r="AX45" i="7"/>
  <c r="AX39" i="7" s="1"/>
  <c r="AW45" i="7"/>
  <c r="AW39" i="7" s="1"/>
  <c r="BB39" i="7"/>
  <c r="AN85" i="7"/>
  <c r="AL85" i="7"/>
  <c r="AJ85" i="7"/>
  <c r="AI85" i="7"/>
  <c r="AN84" i="7"/>
  <c r="AL84" i="7"/>
  <c r="AJ84" i="7"/>
  <c r="AI84" i="7"/>
  <c r="AN82" i="7"/>
  <c r="AL82" i="7"/>
  <c r="AJ82" i="7"/>
  <c r="AI82" i="7"/>
  <c r="AN72" i="7"/>
  <c r="AL72" i="7"/>
  <c r="AJ72" i="7"/>
  <c r="AI72" i="7"/>
  <c r="AN71" i="7"/>
  <c r="AL71" i="7"/>
  <c r="AJ71" i="7"/>
  <c r="AI71" i="7"/>
  <c r="AN69" i="7"/>
  <c r="AN49" i="7" s="1"/>
  <c r="AL69" i="7"/>
  <c r="AJ69" i="7"/>
  <c r="AJ49" i="7" s="1"/>
  <c r="AI69" i="7"/>
  <c r="AL49" i="7"/>
  <c r="AN45" i="7"/>
  <c r="AN39" i="7" s="1"/>
  <c r="AL45" i="7"/>
  <c r="AL39" i="7" s="1"/>
  <c r="AJ45" i="7"/>
  <c r="AJ39" i="7" s="1"/>
  <c r="AI45" i="7"/>
  <c r="AI39" i="7" s="1"/>
  <c r="Z85" i="7"/>
  <c r="X85" i="7"/>
  <c r="X84" i="7" s="1"/>
  <c r="X82" i="7" s="1"/>
  <c r="V85" i="7"/>
  <c r="U85" i="7"/>
  <c r="U84" i="7" s="1"/>
  <c r="U82" i="7" s="1"/>
  <c r="Z84" i="7"/>
  <c r="Z82" i="7" s="1"/>
  <c r="V84" i="7"/>
  <c r="V82" i="7" s="1"/>
  <c r="Z72" i="7"/>
  <c r="Z71" i="7" s="1"/>
  <c r="X72" i="7"/>
  <c r="X71" i="7" s="1"/>
  <c r="V72" i="7"/>
  <c r="V71" i="7" s="1"/>
  <c r="U72" i="7"/>
  <c r="U71" i="7" s="1"/>
  <c r="Z69" i="7"/>
  <c r="Z49" i="7" s="1"/>
  <c r="X69" i="7"/>
  <c r="X49" i="7" s="1"/>
  <c r="V69" i="7"/>
  <c r="V49" i="7" s="1"/>
  <c r="U69" i="7"/>
  <c r="U49" i="7" s="1"/>
  <c r="Z45" i="7"/>
  <c r="X45" i="7"/>
  <c r="V45" i="7"/>
  <c r="V39" i="7" s="1"/>
  <c r="U45" i="7"/>
  <c r="Z39" i="7"/>
  <c r="X39" i="7"/>
  <c r="AI38" i="7" l="1"/>
  <c r="AI20" i="7" s="1"/>
  <c r="BD38" i="7"/>
  <c r="BD20" i="7" s="1"/>
  <c r="AW38" i="7"/>
  <c r="AW20" i="7" s="1"/>
  <c r="BB38" i="7"/>
  <c r="BB20" i="7" s="1"/>
  <c r="CD96" i="7"/>
  <c r="U39" i="7"/>
  <c r="AL38" i="7"/>
  <c r="AL20" i="7" s="1"/>
  <c r="AN38" i="7"/>
  <c r="AN20" i="7" s="1"/>
  <c r="AJ38" i="7"/>
  <c r="AJ20" i="7" s="1"/>
  <c r="AZ38" i="7"/>
  <c r="AZ20" i="7" s="1"/>
  <c r="AX38" i="7"/>
  <c r="AX20" i="7" s="1"/>
  <c r="Z38" i="7"/>
  <c r="Z20" i="7" s="1"/>
  <c r="X38" i="7"/>
  <c r="X20" i="7" s="1"/>
  <c r="V38" i="7"/>
  <c r="V20" i="7" s="1"/>
  <c r="U38" i="7"/>
  <c r="U20" i="7" s="1"/>
  <c r="CD85" i="7"/>
  <c r="CD84" i="7" s="1"/>
  <c r="CD82" i="7" s="1"/>
  <c r="CD69" i="7"/>
  <c r="CD49" i="7" s="1"/>
  <c r="CB85" i="7"/>
  <c r="CB84" i="7" s="1"/>
  <c r="CB82" i="7" s="1"/>
  <c r="CB72" i="7"/>
  <c r="CB71" i="7" s="1"/>
  <c r="CB69" i="7"/>
  <c r="CB49" i="7" s="1"/>
  <c r="CB45" i="7"/>
  <c r="BZ85" i="7"/>
  <c r="BZ84" i="7" s="1"/>
  <c r="BZ82" i="7" s="1"/>
  <c r="BZ69" i="7"/>
  <c r="BZ49" i="7" s="1"/>
  <c r="D45" i="7"/>
  <c r="D39" i="7" s="1"/>
  <c r="E82" i="7"/>
  <c r="D72" i="7"/>
  <c r="D71" i="7" s="1"/>
  <c r="D69" i="7" s="1"/>
  <c r="D49" i="7" s="1"/>
  <c r="D82" i="7"/>
  <c r="E85" i="7"/>
  <c r="D85" i="7"/>
  <c r="BY69" i="7"/>
  <c r="BY85" i="7"/>
  <c r="BY84" i="7" s="1"/>
  <c r="BY82" i="7" s="1"/>
  <c r="D38" i="7" l="1"/>
  <c r="D20" i="7" s="1"/>
  <c r="BY49" i="7"/>
  <c r="E45" i="7"/>
  <c r="CB39" i="7"/>
  <c r="CB38" i="7" s="1"/>
  <c r="CD45" i="7"/>
  <c r="CD39" i="7" s="1"/>
  <c r="E72" i="7"/>
  <c r="E71" i="7" s="1"/>
  <c r="E69" i="7" s="1"/>
  <c r="E49" i="7" s="1"/>
  <c r="BY45" i="7"/>
  <c r="BY72" i="7"/>
  <c r="BY71" i="7" s="1"/>
  <c r="BZ45" i="7"/>
  <c r="BZ72" i="7"/>
  <c r="BZ71" i="7" s="1"/>
  <c r="CD72" i="7"/>
  <c r="CD71" i="7" s="1"/>
  <c r="E39" i="7" l="1"/>
  <c r="E38" i="7" s="1"/>
  <c r="E20" i="7" s="1"/>
  <c r="BY39" i="7"/>
  <c r="BY38" i="7" s="1"/>
  <c r="BY20" i="7" s="1"/>
  <c r="CB20" i="7"/>
  <c r="BZ39" i="7"/>
  <c r="BZ38" i="7" s="1"/>
  <c r="BZ20" i="7" s="1"/>
  <c r="CD38" i="7"/>
  <c r="CD20" i="7" s="1"/>
</calcChain>
</file>

<file path=xl/sharedStrings.xml><?xml version="1.0" encoding="utf-8"?>
<sst xmlns="http://schemas.openxmlformats.org/spreadsheetml/2006/main" count="2959" uniqueCount="299">
  <si>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</si>
  <si>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</si>
  <si>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</si>
  <si>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</si>
  <si>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</si>
  <si>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</si>
  <si>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</si>
  <si>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</si>
  <si>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</si>
  <si>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</si>
  <si>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</si>
  <si>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</si>
  <si>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</si>
  <si>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</si>
  <si>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</si>
  <si>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</si>
  <si>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</si>
  <si>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</si>
  <si>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0,16</t>
  </si>
  <si>
    <t>1</t>
  </si>
  <si>
    <t>ВСЕГО по инвестиционной программе, в том числе:</t>
  </si>
  <si>
    <t>Г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</si>
  <si>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</si>
  <si>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</si>
  <si>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</si>
  <si>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</si>
  <si>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</si>
  <si>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</si>
  <si>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</si>
  <si>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</si>
  <si>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</si>
  <si>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</si>
  <si>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</si>
  <si>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</si>
  <si>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</si>
  <si>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</si>
  <si>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</si>
  <si>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</si>
  <si>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</si>
  <si>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</si>
  <si>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</si>
  <si>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</si>
  <si>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0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</si>
  <si>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</si>
  <si>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</si>
  <si>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</si>
  <si>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</si>
  <si>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</si>
  <si>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</si>
  <si>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</si>
  <si>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</si>
  <si>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</si>
  <si>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</si>
  <si>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-</t>
  </si>
  <si>
    <t>G_1906_ГОРСЕТЬ</t>
  </si>
  <si>
    <t>H_2012_ГОРСЕТЬ</t>
  </si>
  <si>
    <t>1.2.2.2</t>
  </si>
  <si>
    <t>Модернизация, техническое перевооружение линий электропередачи, всего, в том числе:</t>
  </si>
  <si>
    <t>7.1.1</t>
  </si>
  <si>
    <t>7.1.2</t>
  </si>
  <si>
    <t>7.1.3</t>
  </si>
  <si>
    <t>7.1.4</t>
  </si>
  <si>
    <t>7.1.5</t>
  </si>
  <si>
    <t>7.1.6</t>
  </si>
  <si>
    <t>7.1.7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</si>
  <si>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</si>
  <si>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</si>
  <si>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</si>
  <si>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</si>
  <si>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</si>
  <si>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</si>
  <si>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</si>
  <si>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</si>
  <si>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</si>
  <si>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</si>
  <si>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</si>
  <si>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</si>
  <si>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</si>
  <si>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</si>
  <si>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</si>
  <si>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</si>
  <si>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</si>
  <si>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</si>
  <si>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</si>
  <si>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</si>
  <si>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</si>
  <si>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</si>
  <si>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</si>
  <si>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</si>
  <si>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</si>
  <si>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</si>
  <si>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</si>
  <si>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</si>
  <si>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</si>
  <si>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</si>
  <si>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</si>
  <si>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Номер группы инвести-ционных проектов</t>
  </si>
  <si>
    <t xml:space="preserve">План </t>
  </si>
  <si>
    <t xml:space="preserve">  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</si>
  <si>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</si>
  <si>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</si>
  <si>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нематериальные активы</t>
  </si>
  <si>
    <t>основные средства</t>
  </si>
  <si>
    <t>млн рублей (без НДС)</t>
  </si>
  <si>
    <t>Идентифика-тор инвестицион-ного проекта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</si>
  <si>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</si>
  <si>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</si>
  <si>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Предложение по корректировке утвержденного плана</t>
  </si>
  <si>
    <t>МВ×А</t>
  </si>
  <si>
    <t>Мвар</t>
  </si>
  <si>
    <t>км ЛЭП</t>
  </si>
  <si>
    <t>МВт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</si>
  <si>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</si>
  <si>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</si>
  <si>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</si>
  <si>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</si>
  <si>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</si>
  <si>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</si>
  <si>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</si>
  <si>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</si>
  <si>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</si>
  <si>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</si>
  <si>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</si>
  <si>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</si>
  <si>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</si>
  <si>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</si>
  <si>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</si>
  <si>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</si>
  <si>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</si>
  <si>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</si>
  <si>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</si>
  <si>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</si>
  <si>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</si>
  <si>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</si>
  <si>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</si>
  <si>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</si>
  <si>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</si>
  <si>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</si>
  <si>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</si>
  <si>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</si>
  <si>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</si>
  <si>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</si>
  <si>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</si>
  <si>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</si>
  <si>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</si>
  <si>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</si>
  <si>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</si>
  <si>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Приложение  № 4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</si>
  <si>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</si>
  <si>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</si>
  <si>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</si>
  <si>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"Горно-Алтайское городское предприятие электрических сетей"</t>
  </si>
  <si>
    <t>1.2.1.1.1</t>
  </si>
  <si>
    <t>1.2.1.1.2</t>
  </si>
  <si>
    <t>1.2.1.1.3</t>
  </si>
  <si>
    <t>G_1907_ГОРСЕТЬ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</si>
  <si>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</si>
  <si>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</si>
  <si>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</si>
  <si>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</si>
  <si>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</si>
  <si>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</si>
  <si>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</si>
  <si>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</si>
  <si>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</si>
  <si>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</si>
  <si>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</si>
  <si>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</si>
  <si>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</si>
  <si>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</si>
  <si>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1.2.2.2.1</t>
  </si>
  <si>
    <t>1.2.3.2</t>
  </si>
  <si>
    <t>1.2.3.3</t>
  </si>
  <si>
    <t>1.2.3.4</t>
  </si>
  <si>
    <t>1.2.3.5</t>
  </si>
  <si>
    <t>1.2.3.6</t>
  </si>
  <si>
    <t>1.2.3.7</t>
  </si>
  <si>
    <t>1.2.3.8</t>
  </si>
  <si>
    <t>нд</t>
  </si>
  <si>
    <t>Штук</t>
  </si>
  <si>
    <t xml:space="preserve"> СтроительствоТП - 10/0,4 кВ Р= 160 кВа, по проекту реконструкции электроснабжения  ул. Западная, ул. Маресьева, ул. Заречная.</t>
  </si>
  <si>
    <t>от «__» _____ 2020 г. №___</t>
  </si>
  <si>
    <t>Реконструкция электроснабжения  ул. Западная, ул. Маресьева, ул. Заречная ВЛ-0,4 кВ протяженность по трассе 1,778 км (замена деревянных опор на ж/б опоры, голого провода на СИП 4, увеличение сечения провода)</t>
  </si>
  <si>
    <t>2021 год</t>
  </si>
  <si>
    <t>2022 год</t>
  </si>
  <si>
    <t>2023 год</t>
  </si>
  <si>
    <t>2024 год</t>
  </si>
  <si>
    <t>2025 год</t>
  </si>
  <si>
    <t>Реконструкция КЛ-10 кВ РТП-19 "Горно-Алтайская" ТП-103 протяженность по трассе 0,760 км (замена на новый тип кабеля, увеличение сечения )</t>
  </si>
  <si>
    <t>Реконструкция ВЛ-10 кВ. Л 19-18-  ул. Больничная протяженность по трассе 2,370 км (замена деревянных опор на ж/б опоры, голого провода на СИП 3, увеличение сечения провода)</t>
  </si>
  <si>
    <t>Реконструкция ВЛ-10 кВ. Л 2-3-  от ул. Заречная до Пионерский остров протяженность по трассе 1,950 км (замена деревянных опор на ж/б опоры, голого провода на СИП 3, увеличение сечения провода)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</si>
  <si>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</si>
  <si>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Реконструкция ВЛ-10 кВ. Л 19-27-  от ул. Промышленная, пер. Технологический протяженность по трассе 1,120 км (замена деревянных опор на ж/б опоры, голого провода на СИП 3, увеличение сечения провода)</t>
  </si>
  <si>
    <t>Реконструкция ВЛ-10 кВ. Л 1-3-  от ул. Северная протяженность по трассе 0,700 км (замена деревянных опор на ж/б опоры, голого провода на СИП 3, увеличение сечения провода)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</si>
  <si>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</si>
  <si>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План</t>
  </si>
  <si>
    <t>1.2.2.1.15</t>
  </si>
  <si>
    <t>1.2.2.1.16</t>
  </si>
  <si>
    <t>УАЗ -39094, УАЗ-3741, специальный грузопасажирский, автомобиль Покупка 2 единиц</t>
  </si>
  <si>
    <t>Модернизация ВЛ-10 кВ. Л 1-4  ул. Мамонтова протяженность по трассе 0,500 км (Перевод в КЛ-10 кВ)</t>
  </si>
  <si>
    <t>Реконструкция ВЛ-10 кВ. Л 19-8  ул. Поселковая, ул. Гончарная протяженность по трассе 2,430 км (замена деревянных опор на ж/б опоры, голого провода на СИП 3, увеличение сечения провода)</t>
  </si>
  <si>
    <t>Реконструкция ВЛ-0,4 кВ. от КТП-166  ул. Каясинская, пер. Кокышева  протяженность по трассе 1,140 км (замена деревянных опор на ж/б опоры, голого провода на СИП 4, увеличение сечения провода)</t>
  </si>
  <si>
    <t>Реконструкция ВЛ-0,4 кВ. от КТП-11  ул. Ленинградская, ул. Каясинская, пер. Кокышева  протяженность по трассе 1,645 км (замена деревянных опор на ж/б опоры, голого провода на СИП 4, увеличение сечения провода)</t>
  </si>
  <si>
    <t>Реконструкция ВЛ-10 кВ. Л 19-9  пер. Гранитный, ул. Поселковая, ул. Гончарная протяженность по трассе 1,980 км (замена деревянных опор на ж/б опоры, голого провода на СИП 3, увеличение сечения провода)</t>
  </si>
  <si>
    <t>Реконструкция ВЛ-10 кВ. Л 19-21-  от ул. Магистральная протяженность по трассе 2,210 км (замена деревянных опор на ж/б опоры, голого провода на СИП 3, увеличение сечения провода)</t>
  </si>
  <si>
    <t>Реконструкция ВЛ-0,4 кВ. от КТП-156  ул. Каясинская, пер. Кокышева  протяженность по трассе 1,030 км (замена деревянных опор на ж/б опоры, голого провода на СИП 4, увеличение сечения провода)</t>
  </si>
  <si>
    <t>Реконструкция ВЛ-0,4 кВ. от КТП-126  ул. Чайковского протяженность по трассе 0,345 км (замена деревянных опор на ж/б опоры, голого провода на СИП 4, увеличение сечения провода)</t>
  </si>
  <si>
    <t>Реконструкция ВЛ-10 кВ. Л 1-6-  от ул. Пушкина, Оконечная, Родниковая, Набережная протяженность по трассе 3,890м (замена деревянных опор на ж/б опоры, голого провода на СИП 3, увеличение сечения провода)</t>
  </si>
  <si>
    <t>Реконструкция КТП-166 (160 кВА)  ул. Каясинская, пер. Кокышева  (замена КТП на ГКТП (киоскового закрытого типа))</t>
  </si>
  <si>
    <t>Реконструкция КТП-11 (250 кВа) ул. Ленинградская, ул. Каясинская, пер. Кокышева  (замена КТП на ГКТП (киоскового закрытого типа))</t>
  </si>
  <si>
    <t>Реконструкция КТП-156 (250 кВа) ул. Ленинградская, ул. Каясинская, пер. Кокышева  (замена КТП на ГКТП (киоскового закрытого типа))</t>
  </si>
  <si>
    <t>0,160</t>
  </si>
  <si>
    <t>0,250</t>
  </si>
  <si>
    <t>1,778</t>
  </si>
  <si>
    <t>1,980</t>
  </si>
  <si>
    <t>0,760</t>
  </si>
  <si>
    <t>2,370</t>
  </si>
  <si>
    <t>1,950</t>
  </si>
  <si>
    <t>2,210</t>
  </si>
  <si>
    <t>1,030</t>
  </si>
  <si>
    <t>0,345</t>
  </si>
  <si>
    <t>4,310</t>
  </si>
  <si>
    <t>0,700</t>
  </si>
  <si>
    <t>3,890</t>
  </si>
  <si>
    <t>0,550</t>
  </si>
  <si>
    <t>1,120</t>
  </si>
  <si>
    <t>0,500</t>
  </si>
  <si>
    <t>K_2101_ГОРСЕТЬ</t>
  </si>
  <si>
    <t>K_2102_ГОРСЕТЬ</t>
  </si>
  <si>
    <t>K_2301_ГОРСЕТЬ</t>
  </si>
  <si>
    <t>K_2103_ГОРСЕТЬ</t>
  </si>
  <si>
    <t>K_2104_ГОРСЕТЬ</t>
  </si>
  <si>
    <t>K_2105_ГОРСЕТЬ</t>
  </si>
  <si>
    <t>K_2201_ГОРСЕТЬ</t>
  </si>
  <si>
    <t>K_2302_ГОРСЕТЬ</t>
  </si>
  <si>
    <t>K_2303_ГОРСЕТЬ</t>
  </si>
  <si>
    <t>K_2304_ГОРСЕТЬ</t>
  </si>
  <si>
    <t>K_2305_ГОРСЕТЬ</t>
  </si>
  <si>
    <t>K_2401_ГОРСЕТЬ</t>
  </si>
  <si>
    <t>K_2402_ГОРСЕТЬ</t>
  </si>
  <si>
    <t>K_2501_ГОРСЕТЬ</t>
  </si>
  <si>
    <t>K_2502_ГОРСЕТЬ</t>
  </si>
  <si>
    <t>K_2503_ГОРСЕТЬ</t>
  </si>
  <si>
    <t>K_2106_ГОРСЕТЬ</t>
  </si>
  <si>
    <t>9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</si>
  <si>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</si>
  <si>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</si>
  <si>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</si>
  <si>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</si>
  <si>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</si>
  <si>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</si>
  <si>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</si>
  <si>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</si>
  <si>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</si>
  <si>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</si>
  <si>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</si>
  <si>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</si>
  <si>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</si>
  <si>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</si>
  <si>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</si>
  <si>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</si>
  <si>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</si>
  <si>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</si>
  <si>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</si>
  <si>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</si>
  <si>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</si>
  <si>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</si>
  <si>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</si>
  <si>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</si>
  <si>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</si>
  <si>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</si>
  <si>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</si>
  <si>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</si>
  <si>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</si>
  <si>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</si>
  <si>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</si>
  <si>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</si>
  <si>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</si>
  <si>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</si>
  <si>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</si>
  <si>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</si>
  <si>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</si>
  <si>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</si>
  <si>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</si>
  <si>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</si>
  <si>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</si>
  <si>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</si>
  <si>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K_2110_ГОРСЕТЬ</t>
  </si>
  <si>
    <t>ё</t>
  </si>
  <si>
    <t>Приказ Комитета по тарифам № 45-ВД от 25.12.2020  "Об утверждении инвестиционной программы муниципального унитарного предприятия «Горно-Алтайское городское предприятие электрических сетей» на 2021-2025 годы"</t>
  </si>
  <si>
    <t>Факт</t>
  </si>
  <si>
    <t>Год раскрытия информации: 2022год</t>
  </si>
  <si>
    <t>1.2.2.1.17</t>
  </si>
  <si>
    <t>M_2201_ГОРСЕТЬ</t>
  </si>
  <si>
    <t>M_2202_ГОРСЕТЬ</t>
  </si>
  <si>
    <t>1.2.2.1.18</t>
  </si>
  <si>
    <t>К_2202_ГОРСЕТЬ</t>
  </si>
  <si>
    <t>Реконструкция КЛ-10 кВ. Л 19-9-  РТП-19  - ТП -69 район Парка Победы, пер. Бийский, пер. Гранитный, протяженность по трассе 0,921 км (Изменение трассы, замена на кабель из сшитого полиэтилена)</t>
  </si>
  <si>
    <t>Реконструкция КЛ-10 кВ. Л 19-8-  РТП-19  - ТП -69 район Парка Победы, пер. Бийский, пер. Гранитный, протяженность по трассе 0,921 км (Изменение трассы, замена на кабель из сшитого полиэтилена)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</si>
</sst>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;[White][=0]\ General;General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1" fillId="0" borderId="0"/>
  </cellStyleXfs>
  <cellXfs count="153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left" vertical="center" wrapText="1"/>
    </xf>
    <xf numFmtId="165" fontId="9" fillId="5" borderId="1" xfId="0" applyNumberFormat="1" applyFont="1" applyFill="1" applyBorder="1" applyAlignment="1">
      <alignment horizontal="center" vertical="center" wrapText="1"/>
    </xf>
    <xf numFmtId="164" fontId="6" fillId="0" borderId="1" xfId="6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49" fontId="3" fillId="6" borderId="1" xfId="0" applyNumberFormat="1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/>
    </xf>
    <xf numFmtId="49" fontId="3" fillId="0" borderId="1" xfId="6" applyNumberFormat="1" applyFont="1" applyFill="1" applyBorder="1" applyAlignment="1">
      <alignment horizontal="center" vertical="center"/>
    </xf>
    <xf numFmtId="0" fontId="1" fillId="0" borderId="0" xfId="0" applyFont="1"/>
    <xf numFmtId="0" fontId="2" fillId="0" borderId="0" xfId="3" applyFont="1" applyAlignment="1">
      <alignment horizontal="right" vertical="center"/>
    </xf>
    <xf numFmtId="0" fontId="2" fillId="0" borderId="0" xfId="3" applyFont="1" applyAlignment="1">
      <alignment horizontal="right"/>
    </xf>
    <xf numFmtId="0" fontId="5" fillId="0" borderId="0" xfId="7" applyFont="1" applyAlignment="1">
      <alignment vertical="center"/>
    </xf>
    <xf numFmtId="0" fontId="3" fillId="0" borderId="0" xfId="7" applyFont="1" applyAlignment="1">
      <alignment vertical="top"/>
    </xf>
    <xf numFmtId="0" fontId="3" fillId="0" borderId="0" xfId="7" applyFont="1" applyAlignment="1">
      <alignment horizontal="center" vertical="top"/>
    </xf>
    <xf numFmtId="0" fontId="8" fillId="0" borderId="0" xfId="5" applyFont="1" applyFill="1" applyBorder="1" applyAlignment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4" fillId="0" borderId="0" xfId="8" applyFont="1" applyFill="1" applyBorder="1" applyAlignment="1">
      <alignment horizontal="center"/>
    </xf>
    <xf numFmtId="0" fontId="4" fillId="0" borderId="0" xfId="8" applyFont="1" applyFill="1" applyBorder="1" applyAlignment="1"/>
    <xf numFmtId="0" fontId="8" fillId="0" borderId="0" xfId="6" applyFont="1" applyFill="1" applyBorder="1" applyAlignment="1">
      <alignment vertical="center"/>
    </xf>
    <xf numFmtId="0" fontId="1" fillId="6" borderId="0" xfId="0" applyFont="1" applyFill="1"/>
    <xf numFmtId="0" fontId="4" fillId="6" borderId="0" xfId="0" applyFont="1" applyFill="1" applyAlignment="1">
      <alignment horizontal="center"/>
    </xf>
    <xf numFmtId="0" fontId="5" fillId="6" borderId="0" xfId="7" applyFont="1" applyFill="1" applyAlignment="1">
      <alignment vertical="center"/>
    </xf>
    <xf numFmtId="0" fontId="3" fillId="6" borderId="0" xfId="7" applyFont="1" applyFill="1" applyAlignment="1">
      <alignment vertical="top"/>
    </xf>
    <xf numFmtId="0" fontId="3" fillId="6" borderId="0" xfId="7" applyFont="1" applyFill="1" applyAlignment="1">
      <alignment horizontal="center" vertical="top"/>
    </xf>
    <xf numFmtId="0" fontId="8" fillId="6" borderId="0" xfId="5" applyFont="1" applyFill="1" applyBorder="1" applyAlignment="1"/>
    <xf numFmtId="0" fontId="2" fillId="6" borderId="0" xfId="0" applyFont="1" applyFill="1" applyAlignment="1">
      <alignment vertical="center"/>
    </xf>
    <xf numFmtId="0" fontId="1" fillId="6" borderId="0" xfId="0" applyFont="1" applyFill="1" applyAlignment="1">
      <alignment vertical="center"/>
    </xf>
    <xf numFmtId="0" fontId="4" fillId="6" borderId="0" xfId="8" applyFont="1" applyFill="1" applyBorder="1" applyAlignment="1"/>
    <xf numFmtId="49" fontId="3" fillId="6" borderId="1" xfId="6" applyNumberFormat="1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164" fontId="6" fillId="7" borderId="1" xfId="6" applyNumberFormat="1" applyFont="1" applyFill="1" applyBorder="1" applyAlignment="1">
      <alignment horizontal="center" vertical="center"/>
    </xf>
    <xf numFmtId="164" fontId="1" fillId="7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center" wrapText="1"/>
    </xf>
    <xf numFmtId="0" fontId="3" fillId="7" borderId="1" xfId="6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textRotation="90" wrapText="1"/>
    </xf>
    <xf numFmtId="0" fontId="3" fillId="7" borderId="1" xfId="6" applyFont="1" applyFill="1" applyBorder="1" applyAlignment="1">
      <alignment horizontal="center" vertical="center" textRotation="90" wrapText="1"/>
    </xf>
    <xf numFmtId="2" fontId="1" fillId="6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0" fontId="1" fillId="7" borderId="0" xfId="0" applyFont="1" applyFill="1"/>
    <xf numFmtId="0" fontId="3" fillId="0" borderId="1" xfId="6" applyFont="1" applyFill="1" applyBorder="1" applyAlignment="1">
      <alignment horizontal="center" vertical="center" wrapText="1"/>
    </xf>
    <xf numFmtId="165" fontId="1" fillId="8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vertical="center" wrapText="1"/>
    </xf>
    <xf numFmtId="164" fontId="6" fillId="9" borderId="1" xfId="6" applyNumberFormat="1" applyFont="1" applyFill="1" applyBorder="1" applyAlignment="1">
      <alignment horizontal="center" vertical="center"/>
    </xf>
    <xf numFmtId="165" fontId="1" fillId="7" borderId="1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vertical="center" wrapText="1"/>
    </xf>
    <xf numFmtId="0" fontId="1" fillId="10" borderId="1" xfId="0" applyFont="1" applyFill="1" applyBorder="1" applyAlignment="1">
      <alignment vertical="center" wrapText="1"/>
    </xf>
    <xf numFmtId="165" fontId="1" fillId="10" borderId="1" xfId="0" applyNumberFormat="1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vertical="center" wrapText="1"/>
    </xf>
    <xf numFmtId="165" fontId="1" fillId="11" borderId="1" xfId="0" applyNumberFormat="1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vertical="center" wrapText="1"/>
    </xf>
    <xf numFmtId="165" fontId="1" fillId="12" borderId="1" xfId="0" applyNumberFormat="1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vertical="center" wrapText="1"/>
    </xf>
    <xf numFmtId="165" fontId="1" fillId="13" borderId="1" xfId="0" applyNumberFormat="1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vertical="center" wrapText="1"/>
    </xf>
    <xf numFmtId="0" fontId="1" fillId="13" borderId="1" xfId="0" applyFont="1" applyFill="1" applyBorder="1" applyAlignment="1">
      <alignment horizontal="left" vertical="center" wrapText="1"/>
    </xf>
    <xf numFmtId="49" fontId="3" fillId="14" borderId="1" xfId="0" applyNumberFormat="1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left" vertical="center" wrapText="1"/>
    </xf>
    <xf numFmtId="0" fontId="0" fillId="14" borderId="1" xfId="0" applyFill="1" applyBorder="1" applyAlignment="1">
      <alignment horizontal="center" vertical="center"/>
    </xf>
    <xf numFmtId="164" fontId="6" fillId="14" borderId="1" xfId="6" applyNumberFormat="1" applyFont="1" applyFill="1" applyBorder="1" applyAlignment="1">
      <alignment horizontal="center" vertical="center"/>
    </xf>
    <xf numFmtId="164" fontId="1" fillId="14" borderId="1" xfId="0" applyNumberFormat="1" applyFont="1" applyFill="1" applyBorder="1" applyAlignment="1">
      <alignment horizontal="center" vertical="center"/>
    </xf>
    <xf numFmtId="2" fontId="1" fillId="14" borderId="1" xfId="0" applyNumberFormat="1" applyFont="1" applyFill="1" applyBorder="1" applyAlignment="1">
      <alignment horizontal="center" vertical="center"/>
    </xf>
    <xf numFmtId="4" fontId="1" fillId="14" borderId="1" xfId="0" applyNumberFormat="1" applyFont="1" applyFill="1" applyBorder="1" applyAlignment="1">
      <alignment horizontal="center" vertical="center" wrapText="1"/>
    </xf>
    <xf numFmtId="49" fontId="3" fillId="10" borderId="1" xfId="0" applyNumberFormat="1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left" vertical="center" wrapText="1"/>
    </xf>
    <xf numFmtId="0" fontId="0" fillId="10" borderId="1" xfId="0" applyFill="1" applyBorder="1" applyAlignment="1">
      <alignment horizontal="center" vertical="center"/>
    </xf>
    <xf numFmtId="164" fontId="6" fillId="10" borderId="1" xfId="6" applyNumberFormat="1" applyFont="1" applyFill="1" applyBorder="1" applyAlignment="1">
      <alignment horizontal="center" vertical="center"/>
    </xf>
    <xf numFmtId="2" fontId="1" fillId="10" borderId="1" xfId="0" applyNumberFormat="1" applyFont="1" applyFill="1" applyBorder="1" applyAlignment="1">
      <alignment horizontal="center" vertical="center"/>
    </xf>
    <xf numFmtId="164" fontId="6" fillId="12" borderId="1" xfId="6" applyNumberFormat="1" applyFont="1" applyFill="1" applyBorder="1" applyAlignment="1">
      <alignment horizontal="center" vertical="center"/>
    </xf>
    <xf numFmtId="164" fontId="3" fillId="8" borderId="1" xfId="6" applyNumberFormat="1" applyFont="1" applyFill="1" applyBorder="1" applyAlignment="1">
      <alignment horizontal="center" vertical="center"/>
    </xf>
    <xf numFmtId="164" fontId="6" fillId="11" borderId="1" xfId="6" applyNumberFormat="1" applyFont="1" applyFill="1" applyBorder="1" applyAlignment="1">
      <alignment horizontal="center" vertical="center"/>
    </xf>
    <xf numFmtId="164" fontId="1" fillId="10" borderId="1" xfId="0" applyNumberFormat="1" applyFont="1" applyFill="1" applyBorder="1" applyAlignment="1">
      <alignment horizontal="center" vertical="center"/>
    </xf>
    <xf numFmtId="0" fontId="0" fillId="7" borderId="0" xfId="0" applyFill="1"/>
    <xf numFmtId="164" fontId="3" fillId="7" borderId="1" xfId="6" applyNumberFormat="1" applyFont="1" applyFill="1" applyBorder="1" applyAlignment="1">
      <alignment horizontal="center" vertical="center"/>
    </xf>
    <xf numFmtId="164" fontId="1" fillId="9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6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3" fillId="9" borderId="1" xfId="6" applyNumberFormat="1" applyFont="1" applyFill="1" applyBorder="1" applyAlignment="1">
      <alignment horizontal="center" vertical="center"/>
    </xf>
    <xf numFmtId="164" fontId="3" fillId="14" borderId="1" xfId="6" applyNumberFormat="1" applyFont="1" applyFill="1" applyBorder="1" applyAlignment="1">
      <alignment horizontal="center" vertical="center"/>
    </xf>
    <xf numFmtId="164" fontId="3" fillId="12" borderId="1" xfId="6" applyNumberFormat="1" applyFont="1" applyFill="1" applyBorder="1" applyAlignment="1">
      <alignment horizontal="center" vertical="center"/>
    </xf>
    <xf numFmtId="164" fontId="3" fillId="11" borderId="1" xfId="6" applyNumberFormat="1" applyFont="1" applyFill="1" applyBorder="1" applyAlignment="1">
      <alignment horizontal="center" vertical="center"/>
    </xf>
    <xf numFmtId="164" fontId="6" fillId="8" borderId="1" xfId="6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center" wrapText="1"/>
    </xf>
    <xf numFmtId="2" fontId="1" fillId="7" borderId="1" xfId="0" applyNumberFormat="1" applyFont="1" applyFill="1" applyBorder="1" applyAlignment="1">
      <alignment horizontal="center" vertical="center"/>
    </xf>
    <xf numFmtId="49" fontId="1" fillId="7" borderId="1" xfId="0" applyNumberFormat="1" applyFont="1" applyFill="1" applyBorder="1" applyAlignment="1">
      <alignment horizontal="center" vertical="center" wrapText="1"/>
    </xf>
    <xf numFmtId="164" fontId="1" fillId="8" borderId="1" xfId="0" applyNumberFormat="1" applyFont="1" applyFill="1" applyBorder="1" applyAlignment="1">
      <alignment horizontal="center" vertical="center"/>
    </xf>
    <xf numFmtId="164" fontId="6" fillId="15" borderId="1" xfId="6" applyNumberFormat="1" applyFont="1" applyFill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/>
    </xf>
    <xf numFmtId="0" fontId="3" fillId="6" borderId="6" xfId="6" applyFont="1" applyFill="1" applyBorder="1" applyAlignment="1">
      <alignment horizontal="center" vertical="center" wrapText="1"/>
    </xf>
    <xf numFmtId="0" fontId="3" fillId="6" borderId="7" xfId="6" applyFont="1" applyFill="1" applyBorder="1" applyAlignment="1">
      <alignment horizontal="center" vertical="center" wrapText="1"/>
    </xf>
    <xf numFmtId="0" fontId="3" fillId="6" borderId="8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4" fillId="0" borderId="3" xfId="8" applyFont="1" applyFill="1" applyBorder="1" applyAlignment="1">
      <alignment horizontal="center"/>
    </xf>
    <xf numFmtId="0" fontId="3" fillId="0" borderId="5" xfId="6" applyFont="1" applyFill="1" applyBorder="1" applyAlignment="1">
      <alignment horizontal="center" vertical="center"/>
    </xf>
    <xf numFmtId="0" fontId="8" fillId="0" borderId="0" xfId="5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7" applyFont="1" applyAlignment="1">
      <alignment horizontal="center" vertical="top"/>
    </xf>
    <xf numFmtId="0" fontId="7" fillId="0" borderId="0" xfId="7" applyFont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3" fillId="8" borderId="1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0" fontId="3" fillId="8" borderId="2" xfId="6" applyFont="1" applyFill="1" applyBorder="1" applyAlignment="1">
      <alignment horizontal="center" vertical="center" wrapText="1"/>
    </xf>
    <xf numFmtId="0" fontId="3" fillId="8" borderId="4" xfId="6" applyFont="1" applyFill="1" applyBorder="1" applyAlignment="1">
      <alignment horizontal="center" vertical="center" wrapText="1"/>
    </xf>
    <xf numFmtId="0" fontId="3" fillId="8" borderId="5" xfId="6" applyFont="1" applyFill="1" applyBorder="1" applyAlignment="1">
      <alignment horizontal="center" vertical="center" wrapText="1"/>
    </xf>
    <xf numFmtId="0" fontId="3" fillId="7" borderId="1" xfId="6" applyFont="1" applyFill="1" applyBorder="1" applyAlignment="1">
      <alignment horizontal="center" vertical="center"/>
    </xf>
    <xf numFmtId="0" fontId="3" fillId="7" borderId="2" xfId="6" applyFont="1" applyFill="1" applyBorder="1" applyAlignment="1">
      <alignment horizontal="center" vertical="center"/>
    </xf>
    <xf numFmtId="0" fontId="3" fillId="7" borderId="4" xfId="6" applyFont="1" applyFill="1" applyBorder="1" applyAlignment="1">
      <alignment horizontal="center" vertical="center"/>
    </xf>
    <xf numFmtId="0" fontId="3" fillId="7" borderId="5" xfId="6" applyFont="1" applyFill="1" applyBorder="1" applyAlignment="1">
      <alignment horizontal="center" vertical="center"/>
    </xf>
    <xf numFmtId="0" fontId="3" fillId="8" borderId="2" xfId="6" applyFont="1" applyFill="1" applyBorder="1" applyAlignment="1">
      <alignment horizontal="center" vertical="center"/>
    </xf>
    <xf numFmtId="0" fontId="3" fillId="8" borderId="4" xfId="6" applyFont="1" applyFill="1" applyBorder="1" applyAlignment="1">
      <alignment horizontal="center" vertical="center"/>
    </xf>
    <xf numFmtId="0" fontId="3" fillId="8" borderId="5" xfId="6" applyFont="1" applyFill="1" applyBorder="1" applyAlignment="1">
      <alignment horizontal="center" vertical="center"/>
    </xf>
    <xf numFmtId="164" fontId="3" fillId="16" borderId="1" xfId="6" applyNumberFormat="1" applyFont="1" applyFill="1" applyBorder="1" applyAlignment="1">
      <alignment horizontal="center" vertical="center"/>
    </xf>
    <xf numFmtId="164" fontId="6" fillId="17" borderId="1" xfId="6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10" xfId="1"/>
    <cellStyle name="Обычный 110" xfId="2"/>
    <cellStyle name="Обычный 3" xfId="3"/>
    <cellStyle name="Обычный 3 2" xfId="4"/>
    <cellStyle name="Обычный 4" xfId="5"/>
    <cellStyle name="Обычный 5" xfId="6"/>
    <cellStyle name="Обычный 7" xfId="7"/>
    <cellStyle name="Обычный_Форматы по компаниям_last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249"/>
  <sheetViews>
    <sheetView tabSelected="1" zoomScale="70" zoomScaleNormal="70" workbookViewId="0">
      <selection activeCell="AC82" sqref="AC82"/>
    </sheetView>
  </sheetViews>
  <sheetFormatPr defaultRowHeight="15.75" x14ac:dyDescent="0.25"/>
  <cols>
    <col min="1" max="1" width="13.28515625" style="1" customWidth="1"/>
    <col min="2" max="2" width="53.5703125" style="1" customWidth="1"/>
    <col min="3" max="3" width="25" style="1" customWidth="1"/>
    <col min="4" max="4" width="20.140625" style="1" hidden="1" customWidth="1"/>
    <col min="5" max="5" width="20.7109375" style="1" hidden="1" customWidth="1"/>
    <col min="6" max="6" width="17.42578125" style="1" hidden="1" customWidth="1"/>
    <col min="7" max="7" width="9.5703125" style="1" hidden="1" customWidth="1"/>
    <col min="8" max="8" width="8.5703125" style="1" hidden="1" customWidth="1"/>
    <col min="9" max="9" width="8.42578125" style="1" hidden="1" customWidth="1"/>
    <col min="10" max="10" width="13.85546875" style="1" hidden="1" customWidth="1"/>
    <col min="11" max="11" width="7.5703125" style="1" hidden="1" customWidth="1"/>
    <col min="12" max="12" width="17" style="1" hidden="1" customWidth="1"/>
    <col min="13" max="13" width="17.42578125" style="1" hidden="1" customWidth="1"/>
    <col min="14" max="14" width="7.7109375" style="1" hidden="1" customWidth="1"/>
    <col min="15" max="15" width="8.5703125" style="1" hidden="1" customWidth="1"/>
    <col min="16" max="16" width="6.85546875" style="1" hidden="1" customWidth="1"/>
    <col min="17" max="17" width="8.42578125" style="1" hidden="1" customWidth="1"/>
    <col min="18" max="18" width="7.5703125" style="1" hidden="1" customWidth="1"/>
    <col min="19" max="19" width="18.85546875" style="1" hidden="1" customWidth="1"/>
    <col min="20" max="20" width="17.42578125" style="1" customWidth="1"/>
    <col min="21" max="21" width="10" style="1" customWidth="1"/>
    <col min="22" max="22" width="8.5703125" style="1" customWidth="1"/>
    <col min="23" max="23" width="6.85546875" style="1" customWidth="1"/>
    <col min="24" max="24" width="11.42578125" style="1" customWidth="1"/>
    <col min="25" max="25" width="7.5703125" style="1" customWidth="1"/>
    <col min="26" max="26" width="18.85546875" style="1" customWidth="1"/>
    <col min="27" max="27" width="16.5703125" style="1" customWidth="1"/>
    <col min="28" max="28" width="7.7109375" style="1" customWidth="1"/>
    <col min="29" max="30" width="6.85546875" style="1" customWidth="1"/>
    <col min="31" max="31" width="9.140625" style="1" customWidth="1"/>
    <col min="32" max="32" width="5.85546875" style="1" customWidth="1"/>
    <col min="33" max="33" width="20.42578125" style="1" customWidth="1"/>
    <col min="34" max="34" width="17.5703125" style="1" customWidth="1"/>
    <col min="35" max="35" width="9.28515625" style="1" customWidth="1"/>
    <col min="36" max="37" width="7.42578125" style="1" customWidth="1"/>
    <col min="38" max="38" width="12.5703125" style="1" customWidth="1"/>
    <col min="39" max="39" width="7.42578125" style="1" customWidth="1"/>
    <col min="40" max="40" width="17" style="1" customWidth="1"/>
    <col min="41" max="41" width="20.42578125" style="1" customWidth="1"/>
    <col min="42" max="42" width="9.28515625" style="1" customWidth="1"/>
    <col min="43" max="44" width="6.85546875" style="1" customWidth="1"/>
    <col min="45" max="45" width="9.42578125" style="1" customWidth="1"/>
    <col min="46" max="46" width="6.85546875" style="1" customWidth="1"/>
    <col min="47" max="47" width="20.42578125" style="1" customWidth="1"/>
    <col min="48" max="48" width="16.5703125" style="1" customWidth="1"/>
    <col min="49" max="49" width="8.28515625" style="1" customWidth="1"/>
    <col min="50" max="51" width="6.85546875" style="1" customWidth="1"/>
    <col min="52" max="52" width="14.85546875" style="1" customWidth="1"/>
    <col min="53" max="53" width="6.85546875" style="1" customWidth="1"/>
    <col min="54" max="54" width="18" style="1" customWidth="1"/>
    <col min="55" max="55" width="16.42578125" style="1" customWidth="1"/>
    <col min="56" max="56" width="8.5703125" style="1" customWidth="1"/>
    <col min="57" max="57" width="7.42578125" style="1" customWidth="1"/>
    <col min="58" max="58" width="6.85546875" style="1" customWidth="1"/>
    <col min="59" max="59" width="8" style="1" customWidth="1"/>
    <col min="60" max="60" width="6.85546875" style="1" customWidth="1"/>
    <col min="61" max="61" width="21.42578125" style="1" customWidth="1"/>
    <col min="62" max="62" width="16.42578125" customWidth="1"/>
    <col min="63" max="63" width="13.140625" bestFit="1" customWidth="1"/>
    <col min="64" max="64" width="8.7109375" customWidth="1"/>
    <col min="66" max="66" width="15" customWidth="1"/>
    <col min="68" max="68" width="13.140625" bestFit="1" customWidth="1"/>
    <col min="69" max="69" width="16.42578125" customWidth="1"/>
    <col min="70" max="73" width="9.28515625" customWidth="1"/>
    <col min="74" max="74" width="9.140625" customWidth="1"/>
    <col min="75" max="75" width="9.28515625" customWidth="1"/>
    <col min="76" max="76" width="23" style="59" customWidth="1"/>
    <col min="77" max="77" width="10.5703125" customWidth="1"/>
    <col min="80" max="80" width="13.28515625" customWidth="1"/>
    <col min="83" max="83" width="16.85546875" customWidth="1"/>
    <col min="84" max="89" width="9.140625" customWidth="1"/>
    <col min="90" max="90" width="17.85546875" customWidth="1"/>
  </cols>
  <sheetData>
    <row r="1" spans="1:101" s="29" customFormat="1" ht="18.75" x14ac:dyDescent="0.25"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BD1" s="1"/>
      <c r="BE1" s="1"/>
      <c r="BF1" s="1"/>
      <c r="BG1" s="1"/>
      <c r="BH1" s="1"/>
      <c r="BI1" s="30" t="s">
        <v>147</v>
      </c>
      <c r="BX1" s="44"/>
    </row>
    <row r="2" spans="1:101" s="29" customFormat="1" ht="18.75" x14ac:dyDescent="0.3"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BD2" s="1"/>
      <c r="BE2" s="1"/>
      <c r="BF2" s="1"/>
      <c r="BG2" s="1"/>
      <c r="BH2" s="1"/>
      <c r="BI2" s="31"/>
      <c r="BX2" s="44"/>
    </row>
    <row r="3" spans="1:101" s="29" customFormat="1" ht="18.75" x14ac:dyDescent="0.3"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BD3" s="1"/>
      <c r="BE3" s="1"/>
      <c r="BF3" s="1"/>
      <c r="BG3" s="1"/>
      <c r="BH3" s="1"/>
      <c r="BI3" s="31" t="s">
        <v>181</v>
      </c>
      <c r="BX3" s="44"/>
    </row>
    <row r="4" spans="1:101" s="29" customFormat="1" x14ac:dyDescent="0.25">
      <c r="A4" s="130" t="s">
        <v>148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X4" s="44"/>
    </row>
    <row r="5" spans="1:101" s="29" customFormat="1" x14ac:dyDescent="0.25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  <c r="AS5" s="131"/>
      <c r="AT5" s="131"/>
      <c r="AU5" s="131"/>
      <c r="AV5" s="131"/>
      <c r="AW5" s="131"/>
      <c r="AX5" s="131"/>
      <c r="AY5" s="131"/>
      <c r="AZ5" s="131"/>
      <c r="BA5" s="131"/>
      <c r="BB5" s="131"/>
      <c r="BC5" s="131"/>
      <c r="BD5" s="131"/>
      <c r="BE5" s="131"/>
      <c r="BF5" s="131"/>
      <c r="BG5" s="131"/>
      <c r="BH5" s="131"/>
      <c r="BI5" s="131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45"/>
      <c r="BY5" s="1"/>
      <c r="BZ5" s="1"/>
    </row>
    <row r="6" spans="1:101" s="29" customFormat="1" ht="18.75" x14ac:dyDescent="0.25">
      <c r="A6" s="133" t="s">
        <v>151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46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</row>
    <row r="7" spans="1:101" s="29" customFormat="1" x14ac:dyDescent="0.25">
      <c r="A7" s="132" t="s">
        <v>149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2"/>
      <c r="AQ7" s="132"/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47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</row>
    <row r="8" spans="1:101" s="29" customFormat="1" x14ac:dyDescent="0.25">
      <c r="A8" s="132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2"/>
      <c r="BC8" s="132"/>
      <c r="BD8" s="132"/>
      <c r="BE8" s="132"/>
      <c r="BF8" s="132"/>
      <c r="BG8" s="132"/>
      <c r="BH8" s="132"/>
      <c r="BI8" s="132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48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</row>
    <row r="9" spans="1:101" s="29" customFormat="1" x14ac:dyDescent="0.25">
      <c r="A9" s="134" t="s">
        <v>291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49"/>
      <c r="BY9" s="1"/>
      <c r="BZ9" s="1"/>
    </row>
    <row r="10" spans="1:101" s="29" customFormat="1" x14ac:dyDescent="0.25">
      <c r="A10" s="131"/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  <c r="BB10" s="131"/>
      <c r="BC10" s="131"/>
      <c r="BD10" s="131"/>
      <c r="BE10" s="131"/>
      <c r="BF10" s="131"/>
      <c r="BG10" s="131"/>
      <c r="BH10" s="131"/>
      <c r="BI10" s="131"/>
      <c r="BJ10" s="36"/>
      <c r="BK10" s="1"/>
      <c r="BL10" s="36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44"/>
      <c r="BY10" s="1"/>
      <c r="BZ10" s="1"/>
    </row>
    <row r="11" spans="1:101" s="29" customFormat="1" ht="15.75" customHeight="1" x14ac:dyDescent="0.3">
      <c r="A11" s="135" t="s">
        <v>289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50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</row>
    <row r="12" spans="1:101" s="29" customFormat="1" x14ac:dyDescent="0.25">
      <c r="A12" s="136" t="s">
        <v>150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51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</row>
    <row r="13" spans="1:101" s="29" customFormat="1" ht="15.75" customHeight="1" x14ac:dyDescent="0.25">
      <c r="A13" s="128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41"/>
      <c r="BX13" s="5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</row>
    <row r="14" spans="1:101" s="29" customFormat="1" ht="31.5" customHeight="1" x14ac:dyDescent="0.25">
      <c r="A14" s="138" t="s">
        <v>96</v>
      </c>
      <c r="B14" s="138" t="s">
        <v>98</v>
      </c>
      <c r="C14" s="138" t="s">
        <v>104</v>
      </c>
      <c r="D14" s="127" t="s">
        <v>99</v>
      </c>
      <c r="E14" s="127"/>
      <c r="F14" s="146" t="s">
        <v>100</v>
      </c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  <c r="BI14" s="146"/>
      <c r="BJ14" s="146"/>
      <c r="BK14" s="146"/>
      <c r="BL14" s="146"/>
      <c r="BM14" s="146"/>
      <c r="BN14" s="146"/>
      <c r="BO14" s="146"/>
      <c r="BP14" s="146"/>
      <c r="BQ14" s="146"/>
      <c r="BR14" s="146"/>
      <c r="BS14" s="146"/>
      <c r="BT14" s="146"/>
      <c r="BU14" s="146"/>
      <c r="BV14" s="146"/>
      <c r="BW14" s="147"/>
      <c r="BX14" s="118" t="s">
        <v>100</v>
      </c>
      <c r="BY14" s="119"/>
      <c r="BZ14" s="119"/>
      <c r="CA14" s="119"/>
      <c r="CB14" s="119"/>
      <c r="CC14" s="119"/>
      <c r="CD14" s="119"/>
      <c r="CE14" s="119"/>
      <c r="CF14" s="119"/>
      <c r="CG14" s="119"/>
      <c r="CH14" s="119"/>
      <c r="CI14" s="119"/>
      <c r="CJ14" s="119"/>
      <c r="CK14" s="129"/>
      <c r="CL14" s="124" t="s">
        <v>105</v>
      </c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</row>
    <row r="15" spans="1:101" s="29" customFormat="1" ht="44.25" customHeight="1" x14ac:dyDescent="0.25">
      <c r="A15" s="139"/>
      <c r="B15" s="139"/>
      <c r="C15" s="139"/>
      <c r="D15" s="127"/>
      <c r="E15" s="127"/>
      <c r="F15" s="145" t="s">
        <v>183</v>
      </c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7"/>
      <c r="T15" s="118" t="s">
        <v>184</v>
      </c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29"/>
      <c r="AH15" s="118" t="s">
        <v>185</v>
      </c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29"/>
      <c r="AV15" s="118" t="s">
        <v>186</v>
      </c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29"/>
      <c r="BJ15" s="118" t="s">
        <v>187</v>
      </c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29"/>
      <c r="BX15" s="127" t="s">
        <v>106</v>
      </c>
      <c r="BY15" s="127"/>
      <c r="BZ15" s="127"/>
      <c r="CA15" s="127"/>
      <c r="CB15" s="127"/>
      <c r="CC15" s="127"/>
      <c r="CD15" s="127"/>
      <c r="CE15" s="127"/>
      <c r="CF15" s="127"/>
      <c r="CG15" s="127"/>
      <c r="CH15" s="127"/>
      <c r="CI15" s="127"/>
      <c r="CJ15" s="127"/>
      <c r="CK15" s="127"/>
      <c r="CL15" s="125"/>
    </row>
    <row r="16" spans="1:101" s="29" customFormat="1" ht="51" customHeight="1" x14ac:dyDescent="0.25">
      <c r="A16" s="139"/>
      <c r="B16" s="139"/>
      <c r="C16" s="139"/>
      <c r="D16" s="127"/>
      <c r="E16" s="127"/>
      <c r="F16" s="148" t="s">
        <v>195</v>
      </c>
      <c r="G16" s="149"/>
      <c r="H16" s="149"/>
      <c r="I16" s="149"/>
      <c r="J16" s="149"/>
      <c r="K16" s="149"/>
      <c r="L16" s="150"/>
      <c r="M16" s="141" t="s">
        <v>290</v>
      </c>
      <c r="N16" s="142"/>
      <c r="O16" s="142"/>
      <c r="P16" s="142"/>
      <c r="Q16" s="142"/>
      <c r="R16" s="142"/>
      <c r="S16" s="143"/>
      <c r="T16" s="118" t="s">
        <v>195</v>
      </c>
      <c r="U16" s="119"/>
      <c r="V16" s="119"/>
      <c r="W16" s="119"/>
      <c r="X16" s="119"/>
      <c r="Y16" s="119"/>
      <c r="Z16" s="119"/>
      <c r="AA16" s="120" t="s">
        <v>107</v>
      </c>
      <c r="AB16" s="121"/>
      <c r="AC16" s="121"/>
      <c r="AD16" s="121"/>
      <c r="AE16" s="121"/>
      <c r="AF16" s="121"/>
      <c r="AG16" s="122"/>
      <c r="AH16" s="118" t="s">
        <v>195</v>
      </c>
      <c r="AI16" s="119"/>
      <c r="AJ16" s="119"/>
      <c r="AK16" s="119"/>
      <c r="AL16" s="119"/>
      <c r="AM16" s="119"/>
      <c r="AN16" s="119"/>
      <c r="AO16" s="120" t="s">
        <v>107</v>
      </c>
      <c r="AP16" s="121"/>
      <c r="AQ16" s="121"/>
      <c r="AR16" s="121"/>
      <c r="AS16" s="121"/>
      <c r="AT16" s="121"/>
      <c r="AU16" s="122"/>
      <c r="AV16" s="118" t="s">
        <v>195</v>
      </c>
      <c r="AW16" s="119"/>
      <c r="AX16" s="119"/>
      <c r="AY16" s="119"/>
      <c r="AZ16" s="119"/>
      <c r="BA16" s="119"/>
      <c r="BB16" s="119"/>
      <c r="BC16" s="120" t="s">
        <v>107</v>
      </c>
      <c r="BD16" s="121"/>
      <c r="BE16" s="121"/>
      <c r="BF16" s="121"/>
      <c r="BG16" s="121"/>
      <c r="BH16" s="121"/>
      <c r="BI16" s="122"/>
      <c r="BJ16" s="118" t="s">
        <v>195</v>
      </c>
      <c r="BK16" s="119"/>
      <c r="BL16" s="119"/>
      <c r="BM16" s="119"/>
      <c r="BN16" s="119"/>
      <c r="BO16" s="119"/>
      <c r="BP16" s="119"/>
      <c r="BQ16" s="120" t="s">
        <v>107</v>
      </c>
      <c r="BR16" s="121"/>
      <c r="BS16" s="121"/>
      <c r="BT16" s="121"/>
      <c r="BU16" s="121"/>
      <c r="BV16" s="121"/>
      <c r="BW16" s="122"/>
      <c r="BX16" s="118" t="s">
        <v>195</v>
      </c>
      <c r="BY16" s="119"/>
      <c r="BZ16" s="119"/>
      <c r="CA16" s="119"/>
      <c r="CB16" s="119"/>
      <c r="CC16" s="119"/>
      <c r="CD16" s="119"/>
      <c r="CE16" s="120" t="s">
        <v>107</v>
      </c>
      <c r="CF16" s="121"/>
      <c r="CG16" s="121"/>
      <c r="CH16" s="121"/>
      <c r="CI16" s="121"/>
      <c r="CJ16" s="121"/>
      <c r="CK16" s="122"/>
      <c r="CL16" s="125"/>
    </row>
    <row r="17" spans="1:90" s="29" customFormat="1" ht="37.5" customHeight="1" x14ac:dyDescent="0.25">
      <c r="A17" s="139"/>
      <c r="B17" s="139"/>
      <c r="C17" s="139"/>
      <c r="D17" s="127" t="s">
        <v>97</v>
      </c>
      <c r="E17" s="137" t="s">
        <v>107</v>
      </c>
      <c r="F17" s="63" t="s">
        <v>101</v>
      </c>
      <c r="G17" s="145" t="s">
        <v>102</v>
      </c>
      <c r="H17" s="146"/>
      <c r="I17" s="146"/>
      <c r="J17" s="146"/>
      <c r="K17" s="146"/>
      <c r="L17" s="147"/>
      <c r="M17" s="63" t="s">
        <v>101</v>
      </c>
      <c r="N17" s="144" t="s">
        <v>102</v>
      </c>
      <c r="O17" s="144"/>
      <c r="P17" s="144"/>
      <c r="Q17" s="144"/>
      <c r="R17" s="144"/>
      <c r="S17" s="144"/>
      <c r="T17" s="25" t="s">
        <v>101</v>
      </c>
      <c r="U17" s="123" t="s">
        <v>102</v>
      </c>
      <c r="V17" s="123"/>
      <c r="W17" s="123"/>
      <c r="X17" s="123"/>
      <c r="Y17" s="123"/>
      <c r="Z17" s="123"/>
      <c r="AA17" s="25" t="s">
        <v>101</v>
      </c>
      <c r="AB17" s="123" t="s">
        <v>102</v>
      </c>
      <c r="AC17" s="123"/>
      <c r="AD17" s="123"/>
      <c r="AE17" s="123"/>
      <c r="AF17" s="123"/>
      <c r="AG17" s="123"/>
      <c r="AH17" s="25" t="s">
        <v>101</v>
      </c>
      <c r="AI17" s="123" t="s">
        <v>102</v>
      </c>
      <c r="AJ17" s="123"/>
      <c r="AK17" s="123"/>
      <c r="AL17" s="123"/>
      <c r="AM17" s="123"/>
      <c r="AN17" s="123"/>
      <c r="AO17" s="25" t="s">
        <v>101</v>
      </c>
      <c r="AP17" s="123" t="s">
        <v>102</v>
      </c>
      <c r="AQ17" s="123"/>
      <c r="AR17" s="123"/>
      <c r="AS17" s="123"/>
      <c r="AT17" s="123"/>
      <c r="AU17" s="123"/>
      <c r="AV17" s="25" t="s">
        <v>101</v>
      </c>
      <c r="AW17" s="123" t="s">
        <v>102</v>
      </c>
      <c r="AX17" s="123"/>
      <c r="AY17" s="123"/>
      <c r="AZ17" s="123"/>
      <c r="BA17" s="123"/>
      <c r="BB17" s="123"/>
      <c r="BC17" s="25" t="s">
        <v>101</v>
      </c>
      <c r="BD17" s="123" t="s">
        <v>102</v>
      </c>
      <c r="BE17" s="123"/>
      <c r="BF17" s="123"/>
      <c r="BG17" s="123"/>
      <c r="BH17" s="123"/>
      <c r="BI17" s="123"/>
      <c r="BJ17" s="69" t="s">
        <v>101</v>
      </c>
      <c r="BK17" s="123" t="s">
        <v>102</v>
      </c>
      <c r="BL17" s="123"/>
      <c r="BM17" s="123"/>
      <c r="BN17" s="123"/>
      <c r="BO17" s="123"/>
      <c r="BP17" s="123"/>
      <c r="BQ17" s="69" t="s">
        <v>101</v>
      </c>
      <c r="BR17" s="123" t="s">
        <v>102</v>
      </c>
      <c r="BS17" s="123"/>
      <c r="BT17" s="123"/>
      <c r="BU17" s="123"/>
      <c r="BV17" s="123"/>
      <c r="BW17" s="123"/>
      <c r="BX17" s="25" t="s">
        <v>101</v>
      </c>
      <c r="BY17" s="123" t="s">
        <v>102</v>
      </c>
      <c r="BZ17" s="123"/>
      <c r="CA17" s="123"/>
      <c r="CB17" s="123"/>
      <c r="CC17" s="123"/>
      <c r="CD17" s="123"/>
      <c r="CE17" s="25" t="s">
        <v>101</v>
      </c>
      <c r="CF17" s="123" t="s">
        <v>102</v>
      </c>
      <c r="CG17" s="123"/>
      <c r="CH17" s="123"/>
      <c r="CI17" s="123"/>
      <c r="CJ17" s="123"/>
      <c r="CK17" s="123"/>
      <c r="CL17" s="125"/>
    </row>
    <row r="18" spans="1:90" s="29" customFormat="1" ht="66" customHeight="1" x14ac:dyDescent="0.25">
      <c r="A18" s="140"/>
      <c r="B18" s="140"/>
      <c r="C18" s="140"/>
      <c r="D18" s="127"/>
      <c r="E18" s="137"/>
      <c r="F18" s="64" t="s">
        <v>103</v>
      </c>
      <c r="G18" s="64" t="s">
        <v>103</v>
      </c>
      <c r="H18" s="65" t="s">
        <v>108</v>
      </c>
      <c r="I18" s="65" t="s">
        <v>109</v>
      </c>
      <c r="J18" s="65" t="s">
        <v>110</v>
      </c>
      <c r="K18" s="65" t="s">
        <v>111</v>
      </c>
      <c r="L18" s="65" t="s">
        <v>179</v>
      </c>
      <c r="M18" s="64" t="s">
        <v>103</v>
      </c>
      <c r="N18" s="64" t="s">
        <v>103</v>
      </c>
      <c r="O18" s="65" t="s">
        <v>108</v>
      </c>
      <c r="P18" s="65" t="s">
        <v>109</v>
      </c>
      <c r="Q18" s="65" t="s">
        <v>110</v>
      </c>
      <c r="R18" s="65" t="s">
        <v>111</v>
      </c>
      <c r="S18" s="65" t="s">
        <v>179</v>
      </c>
      <c r="T18" s="2" t="s">
        <v>103</v>
      </c>
      <c r="U18" s="2" t="s">
        <v>103</v>
      </c>
      <c r="V18" s="26" t="s">
        <v>108</v>
      </c>
      <c r="W18" s="26" t="s">
        <v>109</v>
      </c>
      <c r="X18" s="26" t="s">
        <v>110</v>
      </c>
      <c r="Y18" s="26" t="s">
        <v>111</v>
      </c>
      <c r="Z18" s="26" t="s">
        <v>179</v>
      </c>
      <c r="AA18" s="2" t="s">
        <v>103</v>
      </c>
      <c r="AB18" s="2" t="s">
        <v>103</v>
      </c>
      <c r="AC18" s="26" t="s">
        <v>108</v>
      </c>
      <c r="AD18" s="26" t="s">
        <v>109</v>
      </c>
      <c r="AE18" s="26" t="s">
        <v>110</v>
      </c>
      <c r="AF18" s="26" t="s">
        <v>111</v>
      </c>
      <c r="AG18" s="26" t="s">
        <v>179</v>
      </c>
      <c r="AH18" s="2" t="s">
        <v>103</v>
      </c>
      <c r="AI18" s="2" t="s">
        <v>103</v>
      </c>
      <c r="AJ18" s="26" t="s">
        <v>108</v>
      </c>
      <c r="AK18" s="26" t="s">
        <v>109</v>
      </c>
      <c r="AL18" s="26" t="s">
        <v>110</v>
      </c>
      <c r="AM18" s="26" t="s">
        <v>111</v>
      </c>
      <c r="AN18" s="26" t="s">
        <v>179</v>
      </c>
      <c r="AO18" s="2" t="s">
        <v>103</v>
      </c>
      <c r="AP18" s="2" t="s">
        <v>103</v>
      </c>
      <c r="AQ18" s="26" t="s">
        <v>108</v>
      </c>
      <c r="AR18" s="26" t="s">
        <v>109</v>
      </c>
      <c r="AS18" s="26" t="s">
        <v>110</v>
      </c>
      <c r="AT18" s="26" t="s">
        <v>111</v>
      </c>
      <c r="AU18" s="26" t="s">
        <v>179</v>
      </c>
      <c r="AV18" s="2" t="s">
        <v>103</v>
      </c>
      <c r="AW18" s="2" t="s">
        <v>103</v>
      </c>
      <c r="AX18" s="26" t="s">
        <v>108</v>
      </c>
      <c r="AY18" s="26" t="s">
        <v>109</v>
      </c>
      <c r="AZ18" s="26" t="s">
        <v>110</v>
      </c>
      <c r="BA18" s="26" t="s">
        <v>111</v>
      </c>
      <c r="BB18" s="26" t="s">
        <v>179</v>
      </c>
      <c r="BC18" s="2" t="s">
        <v>103</v>
      </c>
      <c r="BD18" s="2" t="s">
        <v>103</v>
      </c>
      <c r="BE18" s="26" t="s">
        <v>108</v>
      </c>
      <c r="BF18" s="26" t="s">
        <v>109</v>
      </c>
      <c r="BG18" s="26" t="s">
        <v>110</v>
      </c>
      <c r="BH18" s="26" t="s">
        <v>111</v>
      </c>
      <c r="BI18" s="26" t="s">
        <v>179</v>
      </c>
      <c r="BJ18" s="2" t="s">
        <v>103</v>
      </c>
      <c r="BK18" s="2" t="s">
        <v>103</v>
      </c>
      <c r="BL18" s="26" t="s">
        <v>108</v>
      </c>
      <c r="BM18" s="26" t="s">
        <v>109</v>
      </c>
      <c r="BN18" s="26" t="s">
        <v>110</v>
      </c>
      <c r="BO18" s="26" t="s">
        <v>111</v>
      </c>
      <c r="BP18" s="26" t="s">
        <v>179</v>
      </c>
      <c r="BQ18" s="2" t="s">
        <v>103</v>
      </c>
      <c r="BR18" s="2" t="s">
        <v>103</v>
      </c>
      <c r="BS18" s="26" t="s">
        <v>108</v>
      </c>
      <c r="BT18" s="26" t="s">
        <v>109</v>
      </c>
      <c r="BU18" s="26" t="s">
        <v>110</v>
      </c>
      <c r="BV18" s="26" t="s">
        <v>111</v>
      </c>
      <c r="BW18" s="26" t="s">
        <v>179</v>
      </c>
      <c r="BX18" s="2" t="s">
        <v>103</v>
      </c>
      <c r="BY18" s="2" t="s">
        <v>103</v>
      </c>
      <c r="BZ18" s="26" t="s">
        <v>108</v>
      </c>
      <c r="CA18" s="26" t="s">
        <v>109</v>
      </c>
      <c r="CB18" s="26" t="s">
        <v>110</v>
      </c>
      <c r="CC18" s="26" t="s">
        <v>111</v>
      </c>
      <c r="CD18" s="26" t="s">
        <v>179</v>
      </c>
      <c r="CE18" s="2" t="s">
        <v>103</v>
      </c>
      <c r="CF18" s="2" t="s">
        <v>103</v>
      </c>
      <c r="CG18" s="26" t="s">
        <v>108</v>
      </c>
      <c r="CH18" s="26" t="s">
        <v>109</v>
      </c>
      <c r="CI18" s="26" t="s">
        <v>110</v>
      </c>
      <c r="CJ18" s="26" t="s">
        <v>111</v>
      </c>
      <c r="CK18" s="26" t="s">
        <v>179</v>
      </c>
      <c r="CL18" s="126"/>
    </row>
    <row r="19" spans="1:90" s="29" customFormat="1" x14ac:dyDescent="0.25">
      <c r="A19" s="27">
        <v>1</v>
      </c>
      <c r="B19" s="27">
        <v>2</v>
      </c>
      <c r="C19" s="27">
        <v>3</v>
      </c>
      <c r="D19" s="27">
        <v>4</v>
      </c>
      <c r="E19" s="27">
        <v>5</v>
      </c>
      <c r="F19" s="28" t="s">
        <v>58</v>
      </c>
      <c r="G19" s="28" t="s">
        <v>59</v>
      </c>
      <c r="H19" s="28" t="s">
        <v>60</v>
      </c>
      <c r="I19" s="28" t="s">
        <v>61</v>
      </c>
      <c r="J19" s="28" t="s">
        <v>62</v>
      </c>
      <c r="K19" s="28" t="s">
        <v>63</v>
      </c>
      <c r="L19" s="28" t="s">
        <v>64</v>
      </c>
      <c r="M19" s="28" t="s">
        <v>112</v>
      </c>
      <c r="N19" s="28" t="s">
        <v>113</v>
      </c>
      <c r="O19" s="28" t="s">
        <v>114</v>
      </c>
      <c r="P19" s="28" t="s">
        <v>115</v>
      </c>
      <c r="Q19" s="28" t="s">
        <v>116</v>
      </c>
      <c r="R19" s="28" t="s">
        <v>117</v>
      </c>
      <c r="S19" s="28" t="s">
        <v>118</v>
      </c>
      <c r="T19" s="28" t="s">
        <v>119</v>
      </c>
      <c r="U19" s="28" t="s">
        <v>120</v>
      </c>
      <c r="V19" s="28" t="s">
        <v>121</v>
      </c>
      <c r="W19" s="28" t="s">
        <v>122</v>
      </c>
      <c r="X19" s="28" t="s">
        <v>123</v>
      </c>
      <c r="Y19" s="28" t="s">
        <v>124</v>
      </c>
      <c r="Z19" s="28" t="s">
        <v>125</v>
      </c>
      <c r="AA19" s="28" t="s">
        <v>126</v>
      </c>
      <c r="AB19" s="28" t="s">
        <v>127</v>
      </c>
      <c r="AC19" s="28" t="s">
        <v>128</v>
      </c>
      <c r="AD19" s="28" t="s">
        <v>129</v>
      </c>
      <c r="AE19" s="28" t="s">
        <v>130</v>
      </c>
      <c r="AF19" s="28" t="s">
        <v>131</v>
      </c>
      <c r="AG19" s="28" t="s">
        <v>132</v>
      </c>
      <c r="AH19" s="28" t="s">
        <v>245</v>
      </c>
      <c r="AI19" s="28" t="s">
        <v>246</v>
      </c>
      <c r="AJ19" s="28" t="s">
        <v>247</v>
      </c>
      <c r="AK19" s="28" t="s">
        <v>248</v>
      </c>
      <c r="AL19" s="28" t="s">
        <v>249</v>
      </c>
      <c r="AM19" s="28" t="s">
        <v>250</v>
      </c>
      <c r="AN19" s="28" t="s">
        <v>251</v>
      </c>
      <c r="AO19" s="28" t="s">
        <v>252</v>
      </c>
      <c r="AP19" s="28" t="s">
        <v>253</v>
      </c>
      <c r="AQ19" s="28" t="s">
        <v>254</v>
      </c>
      <c r="AR19" s="28" t="s">
        <v>255</v>
      </c>
      <c r="AS19" s="28" t="s">
        <v>256</v>
      </c>
      <c r="AT19" s="28" t="s">
        <v>257</v>
      </c>
      <c r="AU19" s="28" t="s">
        <v>258</v>
      </c>
      <c r="AV19" s="28" t="s">
        <v>259</v>
      </c>
      <c r="AW19" s="28" t="s">
        <v>260</v>
      </c>
      <c r="AX19" s="28" t="s">
        <v>261</v>
      </c>
      <c r="AY19" s="28" t="s">
        <v>262</v>
      </c>
      <c r="AZ19" s="28" t="s">
        <v>263</v>
      </c>
      <c r="BA19" s="28" t="s">
        <v>264</v>
      </c>
      <c r="BB19" s="28" t="s">
        <v>265</v>
      </c>
      <c r="BC19" s="28" t="s">
        <v>266</v>
      </c>
      <c r="BD19" s="28" t="s">
        <v>267</v>
      </c>
      <c r="BE19" s="28" t="s">
        <v>268</v>
      </c>
      <c r="BF19" s="28" t="s">
        <v>269</v>
      </c>
      <c r="BG19" s="28" t="s">
        <v>270</v>
      </c>
      <c r="BH19" s="28" t="s">
        <v>271</v>
      </c>
      <c r="BI19" s="28" t="s">
        <v>272</v>
      </c>
      <c r="BJ19" s="28" t="s">
        <v>273</v>
      </c>
      <c r="BK19" s="28" t="s">
        <v>274</v>
      </c>
      <c r="BL19" s="28" t="s">
        <v>275</v>
      </c>
      <c r="BM19" s="28" t="s">
        <v>276</v>
      </c>
      <c r="BN19" s="28" t="s">
        <v>277</v>
      </c>
      <c r="BO19" s="28" t="s">
        <v>278</v>
      </c>
      <c r="BP19" s="28" t="s">
        <v>279</v>
      </c>
      <c r="BQ19" s="28" t="s">
        <v>280</v>
      </c>
      <c r="BR19" s="28" t="s">
        <v>281</v>
      </c>
      <c r="BS19" s="28" t="s">
        <v>282</v>
      </c>
      <c r="BT19" s="28" t="s">
        <v>283</v>
      </c>
      <c r="BU19" s="28" t="s">
        <v>284</v>
      </c>
      <c r="BV19" s="28" t="s">
        <v>285</v>
      </c>
      <c r="BW19" s="28" t="s">
        <v>286</v>
      </c>
      <c r="BX19" s="28" t="s">
        <v>133</v>
      </c>
      <c r="BY19" s="28" t="s">
        <v>134</v>
      </c>
      <c r="BZ19" s="28" t="s">
        <v>135</v>
      </c>
      <c r="CA19" s="28" t="s">
        <v>136</v>
      </c>
      <c r="CB19" s="28" t="s">
        <v>137</v>
      </c>
      <c r="CC19" s="28" t="s">
        <v>138</v>
      </c>
      <c r="CD19" s="28" t="s">
        <v>139</v>
      </c>
      <c r="CE19" s="28" t="s">
        <v>140</v>
      </c>
      <c r="CF19" s="28" t="s">
        <v>141</v>
      </c>
      <c r="CG19" s="28" t="s">
        <v>142</v>
      </c>
      <c r="CH19" s="28" t="s">
        <v>143</v>
      </c>
      <c r="CI19" s="28" t="s">
        <v>144</v>
      </c>
      <c r="CJ19" s="28" t="s">
        <v>145</v>
      </c>
      <c r="CK19" s="28" t="s">
        <v>146</v>
      </c>
      <c r="CL19" s="53" t="s">
        <v>244</v>
      </c>
    </row>
    <row r="20" spans="1:90" s="29" customFormat="1" ht="36" customHeight="1" x14ac:dyDescent="0.25">
      <c r="A20" s="4" t="s">
        <v>19</v>
      </c>
      <c r="B20" s="5" t="s">
        <v>20</v>
      </c>
      <c r="C20" s="6" t="s">
        <v>21</v>
      </c>
      <c r="D20" s="60">
        <f>D38+D85+D88+D95+D96</f>
        <v>114.12192268705174</v>
      </c>
      <c r="E20" s="60">
        <f>E38+E85+E88+E95+E96</f>
        <v>114.05427359505104</v>
      </c>
      <c r="F20" s="61" t="s">
        <v>53</v>
      </c>
      <c r="G20" s="60">
        <f>G38+G85+G88+G95+G96</f>
        <v>21.831999999999997</v>
      </c>
      <c r="H20" s="60">
        <f>H38+H85+H88+H95+H96</f>
        <v>0.41000000000000003</v>
      </c>
      <c r="I20" s="60" t="s">
        <v>53</v>
      </c>
      <c r="J20" s="60">
        <f>J38+J85+J88+J95+J96</f>
        <v>9.5139999999999993</v>
      </c>
      <c r="K20" s="60" t="s">
        <v>53</v>
      </c>
      <c r="L20" s="60">
        <f>L38+L85+L88+L95+L96</f>
        <v>2</v>
      </c>
      <c r="M20" s="104" t="s">
        <v>53</v>
      </c>
      <c r="N20" s="72">
        <f>N38+N85+N88+N95+N96</f>
        <v>22.095025999999997</v>
      </c>
      <c r="O20" s="72">
        <f>O38+O85+O88+O95+O96</f>
        <v>0.41000000000000003</v>
      </c>
      <c r="P20" s="72" t="s">
        <v>53</v>
      </c>
      <c r="Q20" s="72">
        <f>Q38+Q85+Q88+Q95+Q96</f>
        <v>9.5139999999999993</v>
      </c>
      <c r="R20" s="72" t="s">
        <v>53</v>
      </c>
      <c r="S20" s="72">
        <f>S38+S85+S88+S95+S96</f>
        <v>2</v>
      </c>
      <c r="T20" s="61" t="s">
        <v>53</v>
      </c>
      <c r="U20" s="60">
        <f>U38+U85+U88+U95+U96</f>
        <v>23.483234176042846</v>
      </c>
      <c r="V20" s="60">
        <f>V38+V85+V88+V95+V96</f>
        <v>0</v>
      </c>
      <c r="W20" s="60" t="s">
        <v>53</v>
      </c>
      <c r="X20" s="60">
        <f>X38+X85+X88+X95+X96</f>
        <v>6.8879999999999999</v>
      </c>
      <c r="Y20" s="60" t="s">
        <v>53</v>
      </c>
      <c r="Z20" s="60">
        <f>Z38+Z85+Z88+Z95+Z96</f>
        <v>0</v>
      </c>
      <c r="AA20" s="104" t="s">
        <v>53</v>
      </c>
      <c r="AB20" s="72">
        <f>AB38+AB85+AB88+AB95+AB96</f>
        <v>22.41649</v>
      </c>
      <c r="AC20" s="72">
        <f>AC38+AC85+AC88+AC95+AC96</f>
        <v>0</v>
      </c>
      <c r="AD20" s="72" t="s">
        <v>53</v>
      </c>
      <c r="AE20" s="72">
        <f>AE38+AE85+AE88+AE95+AE96</f>
        <v>4.476</v>
      </c>
      <c r="AF20" s="72" t="s">
        <v>53</v>
      </c>
      <c r="AG20" s="72">
        <f>AG38+AG85+AG88+AG95+AG96</f>
        <v>0</v>
      </c>
      <c r="AH20" s="61" t="s">
        <v>53</v>
      </c>
      <c r="AI20" s="60">
        <f>AI38+AI85+AI88+AI95+AI96</f>
        <v>23.672581444410945</v>
      </c>
      <c r="AJ20" s="60">
        <f>AJ38+AJ85+AJ88+AJ95+AJ96</f>
        <v>0.41000000000000003</v>
      </c>
      <c r="AK20" s="60" t="s">
        <v>53</v>
      </c>
      <c r="AL20" s="60">
        <f>AL38+AL85+AL88+AL95+AL96</f>
        <v>5.5350000000000001</v>
      </c>
      <c r="AM20" s="60" t="s">
        <v>53</v>
      </c>
      <c r="AN20" s="60">
        <f>AN38+AN85+AN88+AN95+AN96</f>
        <v>0</v>
      </c>
      <c r="AO20" s="104" t="s">
        <v>53</v>
      </c>
      <c r="AP20" s="72">
        <f>AP38+AP85+AP88+AP95+AP96</f>
        <v>24.052108423106858</v>
      </c>
      <c r="AQ20" s="72">
        <f>AQ38+AQ85+AQ88+AQ95+AQ96</f>
        <v>0.41000000000000003</v>
      </c>
      <c r="AR20" s="72" t="s">
        <v>53</v>
      </c>
      <c r="AS20" s="72">
        <f>AS38+AS85+AS88+AS95+AS96</f>
        <v>5.9550000000000001</v>
      </c>
      <c r="AT20" s="72" t="s">
        <v>53</v>
      </c>
      <c r="AU20" s="72">
        <f>AU38+AU85+AU88+AU95+AU96</f>
        <v>0</v>
      </c>
      <c r="AV20" s="105" t="s">
        <v>53</v>
      </c>
      <c r="AW20" s="17">
        <f>AW38+AW85+AW88+AW95+AW96</f>
        <v>23.820290402899982</v>
      </c>
      <c r="AX20" s="17">
        <f>AX38+AX85+AX88+AX95+AX96</f>
        <v>0</v>
      </c>
      <c r="AY20" s="17" t="s">
        <v>53</v>
      </c>
      <c r="AZ20" s="17">
        <f>AZ38+AZ85+AZ88+AZ95+AZ96</f>
        <v>5.43</v>
      </c>
      <c r="BA20" s="17" t="s">
        <v>53</v>
      </c>
      <c r="BB20" s="17">
        <f>BB38+BB85+BB88+BB95+BB96</f>
        <v>0</v>
      </c>
      <c r="BC20" s="104" t="s">
        <v>53</v>
      </c>
      <c r="BD20" s="72">
        <f>BD38+BD85+BD88+BD95+BD96</f>
        <v>23.820290402899982</v>
      </c>
      <c r="BE20" s="72">
        <f>BE38+BE85+BE88+BE95+BE96</f>
        <v>0</v>
      </c>
      <c r="BF20" s="72" t="s">
        <v>53</v>
      </c>
      <c r="BG20" s="72">
        <f>BG38+BG85+BG88+BG95+BG96</f>
        <v>5.43</v>
      </c>
      <c r="BH20" s="72" t="s">
        <v>53</v>
      </c>
      <c r="BI20" s="72">
        <f>BI38+BI85+BI88+BI95+BI96</f>
        <v>0</v>
      </c>
      <c r="BJ20" s="105" t="s">
        <v>53</v>
      </c>
      <c r="BK20" s="17">
        <f>BK38+BK85+BK88+BK95+BK96</f>
        <v>22.291556663697943</v>
      </c>
      <c r="BL20" s="17">
        <f>BL38+BL85+BL88+BL95+BL96</f>
        <v>0</v>
      </c>
      <c r="BM20" s="17" t="s">
        <v>53</v>
      </c>
      <c r="BN20" s="17">
        <f>BN38+BN85+BN88+BN95+BN96</f>
        <v>5.14</v>
      </c>
      <c r="BO20" s="17" t="s">
        <v>53</v>
      </c>
      <c r="BP20" s="17">
        <f>BP38+BP85+BP88+BP95+BP96</f>
        <v>0</v>
      </c>
      <c r="BQ20" s="104" t="s">
        <v>53</v>
      </c>
      <c r="BR20" s="72">
        <f>BR38+BR85+BR88+BR95+BR96</f>
        <v>22.291556663697943</v>
      </c>
      <c r="BS20" s="72">
        <f>BS38+BS85+BS88+BS95+BS96</f>
        <v>0</v>
      </c>
      <c r="BT20" s="72" t="s">
        <v>53</v>
      </c>
      <c r="BU20" s="72">
        <f>BU38+BU85+BU88+BU95+BU96</f>
        <v>5.14</v>
      </c>
      <c r="BV20" s="72" t="s">
        <v>53</v>
      </c>
      <c r="BW20" s="72">
        <f>BW38+BW85+BW88+BW95+BW96</f>
        <v>0</v>
      </c>
      <c r="BX20" s="105" t="s">
        <v>53</v>
      </c>
      <c r="BY20" s="17">
        <f>BY38+BY85+BY88+BY95+BY96</f>
        <v>115.09966268705172</v>
      </c>
      <c r="BZ20" s="17">
        <f>BZ38+BZ85+BZ88+BZ95+BZ96</f>
        <v>0.82000000000000006</v>
      </c>
      <c r="CA20" s="17" t="s">
        <v>53</v>
      </c>
      <c r="CB20" s="17">
        <f>CB38+CB85+CB88+CB95+CB96</f>
        <v>32.506999999999998</v>
      </c>
      <c r="CC20" s="106" t="s">
        <v>53</v>
      </c>
      <c r="CD20" s="17">
        <f>CD38+CD85+CD88+CD95+CD96</f>
        <v>2</v>
      </c>
      <c r="CE20" s="104" t="s">
        <v>53</v>
      </c>
      <c r="CF20" s="72">
        <f>CF38+CF85+CF88+CF95+CF96</f>
        <v>109.92670417497963</v>
      </c>
      <c r="CG20" s="72">
        <f>CG38+CG85+CG88+CG95+CG96</f>
        <v>0.82000000000000006</v>
      </c>
      <c r="CH20" s="72" t="s">
        <v>53</v>
      </c>
      <c r="CI20" s="72">
        <f>CI38+CI85+CI88+CI95+CI96</f>
        <v>30.515000000000001</v>
      </c>
      <c r="CJ20" s="108" t="s">
        <v>53</v>
      </c>
      <c r="CK20" s="72">
        <f>CK38+CK85+CK88+CK95+CK96</f>
        <v>2</v>
      </c>
      <c r="CL20" s="54" t="s">
        <v>178</v>
      </c>
    </row>
    <row r="21" spans="1:90" ht="31.5" hidden="1" customHeight="1" x14ac:dyDescent="0.2">
      <c r="A21" s="18" t="s">
        <v>0</v>
      </c>
      <c r="B21" s="19" t="s">
        <v>22</v>
      </c>
      <c r="C21" s="14" t="s">
        <v>21</v>
      </c>
      <c r="D21" s="60">
        <v>0</v>
      </c>
      <c r="E21" s="61"/>
      <c r="F21" s="61"/>
      <c r="G21" s="60">
        <v>0</v>
      </c>
      <c r="H21" s="60">
        <v>0</v>
      </c>
      <c r="I21" s="60" t="s">
        <v>53</v>
      </c>
      <c r="J21" s="60">
        <v>0</v>
      </c>
      <c r="K21" s="60" t="s">
        <v>53</v>
      </c>
      <c r="L21" s="60">
        <v>0</v>
      </c>
      <c r="M21" s="104"/>
      <c r="N21" s="72">
        <v>0</v>
      </c>
      <c r="O21" s="72">
        <v>0</v>
      </c>
      <c r="P21" s="72" t="s">
        <v>53</v>
      </c>
      <c r="Q21" s="72">
        <v>0</v>
      </c>
      <c r="R21" s="72" t="s">
        <v>53</v>
      </c>
      <c r="S21" s="72">
        <v>0</v>
      </c>
      <c r="T21" s="61"/>
      <c r="U21" s="60">
        <v>0</v>
      </c>
      <c r="V21" s="60">
        <v>0</v>
      </c>
      <c r="W21" s="60" t="s">
        <v>53</v>
      </c>
      <c r="X21" s="60">
        <v>0</v>
      </c>
      <c r="Y21" s="60" t="s">
        <v>53</v>
      </c>
      <c r="Z21" s="60">
        <v>0</v>
      </c>
      <c r="AA21" s="104"/>
      <c r="AB21" s="72">
        <v>0</v>
      </c>
      <c r="AC21" s="72">
        <v>0</v>
      </c>
      <c r="AD21" s="72" t="s">
        <v>53</v>
      </c>
      <c r="AE21" s="72">
        <v>0</v>
      </c>
      <c r="AF21" s="72" t="s">
        <v>53</v>
      </c>
      <c r="AG21" s="72">
        <v>0</v>
      </c>
      <c r="AH21" s="61"/>
      <c r="AI21" s="60">
        <v>0</v>
      </c>
      <c r="AJ21" s="60">
        <v>0</v>
      </c>
      <c r="AK21" s="60" t="s">
        <v>53</v>
      </c>
      <c r="AL21" s="60">
        <v>0</v>
      </c>
      <c r="AM21" s="60" t="s">
        <v>53</v>
      </c>
      <c r="AN21" s="60">
        <v>0</v>
      </c>
      <c r="AO21" s="104"/>
      <c r="AP21" s="72">
        <v>0</v>
      </c>
      <c r="AQ21" s="72">
        <v>0</v>
      </c>
      <c r="AR21" s="72" t="s">
        <v>53</v>
      </c>
      <c r="AS21" s="72">
        <v>0</v>
      </c>
      <c r="AT21" s="72" t="s">
        <v>53</v>
      </c>
      <c r="AU21" s="72">
        <v>0</v>
      </c>
      <c r="AV21" s="107"/>
      <c r="AW21" s="17">
        <v>0</v>
      </c>
      <c r="AX21" s="17">
        <v>0</v>
      </c>
      <c r="AY21" s="17" t="s">
        <v>53</v>
      </c>
      <c r="AZ21" s="17">
        <v>0</v>
      </c>
      <c r="BA21" s="17" t="s">
        <v>53</v>
      </c>
      <c r="BB21" s="17">
        <v>0</v>
      </c>
      <c r="BC21" s="104"/>
      <c r="BD21" s="72">
        <v>0</v>
      </c>
      <c r="BE21" s="72">
        <v>0</v>
      </c>
      <c r="BF21" s="72" t="s">
        <v>53</v>
      </c>
      <c r="BG21" s="72">
        <v>0</v>
      </c>
      <c r="BH21" s="72" t="s">
        <v>53</v>
      </c>
      <c r="BI21" s="72">
        <v>0</v>
      </c>
      <c r="BJ21" s="107"/>
      <c r="BK21" s="17">
        <v>0</v>
      </c>
      <c r="BL21" s="17">
        <v>0</v>
      </c>
      <c r="BM21" s="17" t="s">
        <v>53</v>
      </c>
      <c r="BN21" s="17">
        <v>0</v>
      </c>
      <c r="BO21" s="17" t="s">
        <v>53</v>
      </c>
      <c r="BP21" s="17">
        <v>0</v>
      </c>
      <c r="BQ21" s="104"/>
      <c r="BR21" s="72">
        <v>0</v>
      </c>
      <c r="BS21" s="72">
        <v>0</v>
      </c>
      <c r="BT21" s="72" t="s">
        <v>53</v>
      </c>
      <c r="BU21" s="72">
        <v>0</v>
      </c>
      <c r="BV21" s="72" t="s">
        <v>53</v>
      </c>
      <c r="BW21" s="72">
        <v>0</v>
      </c>
      <c r="BX21" s="107"/>
      <c r="BY21" s="17">
        <v>0</v>
      </c>
      <c r="BZ21" s="17">
        <v>0</v>
      </c>
      <c r="CA21" s="17" t="s">
        <v>53</v>
      </c>
      <c r="CB21" s="17">
        <v>0</v>
      </c>
      <c r="CC21" s="17" t="s">
        <v>53</v>
      </c>
      <c r="CD21" s="17">
        <v>0</v>
      </c>
      <c r="CE21" s="104"/>
      <c r="CF21" s="72">
        <v>0</v>
      </c>
      <c r="CG21" s="72">
        <v>0</v>
      </c>
      <c r="CH21" s="72" t="s">
        <v>53</v>
      </c>
      <c r="CI21" s="72">
        <v>0</v>
      </c>
      <c r="CJ21" s="72" t="s">
        <v>53</v>
      </c>
      <c r="CK21" s="72">
        <v>0</v>
      </c>
      <c r="CL21" s="55" t="s">
        <v>178</v>
      </c>
    </row>
    <row r="22" spans="1:90" ht="45.75" hidden="1" customHeight="1" x14ac:dyDescent="0.2">
      <c r="A22" s="18" t="s">
        <v>1</v>
      </c>
      <c r="B22" s="19" t="s">
        <v>23</v>
      </c>
      <c r="C22" s="14" t="s">
        <v>21</v>
      </c>
      <c r="D22" s="60"/>
      <c r="E22" s="61"/>
      <c r="F22" s="61"/>
      <c r="G22" s="60"/>
      <c r="H22" s="60"/>
      <c r="I22" s="60"/>
      <c r="J22" s="60"/>
      <c r="K22" s="60"/>
      <c r="L22" s="60"/>
      <c r="M22" s="104"/>
      <c r="N22" s="72"/>
      <c r="O22" s="72"/>
      <c r="P22" s="72"/>
      <c r="Q22" s="72"/>
      <c r="R22" s="72"/>
      <c r="S22" s="72"/>
      <c r="T22" s="61"/>
      <c r="U22" s="60"/>
      <c r="V22" s="60"/>
      <c r="W22" s="60"/>
      <c r="X22" s="60"/>
      <c r="Y22" s="60"/>
      <c r="Z22" s="60"/>
      <c r="AA22" s="104"/>
      <c r="AB22" s="72"/>
      <c r="AC22" s="72"/>
      <c r="AD22" s="72"/>
      <c r="AE22" s="72"/>
      <c r="AF22" s="72"/>
      <c r="AG22" s="72"/>
      <c r="AH22" s="61"/>
      <c r="AI22" s="60"/>
      <c r="AJ22" s="60"/>
      <c r="AK22" s="60"/>
      <c r="AL22" s="60"/>
      <c r="AM22" s="60"/>
      <c r="AN22" s="60"/>
      <c r="AO22" s="104"/>
      <c r="AP22" s="72"/>
      <c r="AQ22" s="72"/>
      <c r="AR22" s="72"/>
      <c r="AS22" s="72"/>
      <c r="AT22" s="72"/>
      <c r="AU22" s="72"/>
      <c r="AV22" s="107"/>
      <c r="AW22" s="17"/>
      <c r="AX22" s="17"/>
      <c r="AY22" s="17"/>
      <c r="AZ22" s="17"/>
      <c r="BA22" s="17"/>
      <c r="BB22" s="17"/>
      <c r="BC22" s="104"/>
      <c r="BD22" s="72"/>
      <c r="BE22" s="72"/>
      <c r="BF22" s="72"/>
      <c r="BG22" s="72"/>
      <c r="BH22" s="72"/>
      <c r="BI22" s="72"/>
      <c r="BJ22" s="107"/>
      <c r="BK22" s="17"/>
      <c r="BL22" s="17"/>
      <c r="BM22" s="17"/>
      <c r="BN22" s="17"/>
      <c r="BO22" s="17"/>
      <c r="BP22" s="17"/>
      <c r="BQ22" s="104"/>
      <c r="BR22" s="72"/>
      <c r="BS22" s="72"/>
      <c r="BT22" s="72"/>
      <c r="BU22" s="72"/>
      <c r="BV22" s="72"/>
      <c r="BW22" s="72"/>
      <c r="BX22" s="107"/>
      <c r="BY22" s="17"/>
      <c r="BZ22" s="17"/>
      <c r="CA22" s="17"/>
      <c r="CB22" s="17"/>
      <c r="CC22" s="17"/>
      <c r="CD22" s="17"/>
      <c r="CE22" s="104"/>
      <c r="CF22" s="72"/>
      <c r="CG22" s="72"/>
      <c r="CH22" s="72"/>
      <c r="CI22" s="72"/>
      <c r="CJ22" s="72"/>
      <c r="CK22" s="72"/>
      <c r="CL22" s="55" t="s">
        <v>178</v>
      </c>
    </row>
    <row r="23" spans="1:90" ht="63" hidden="1" customHeight="1" x14ac:dyDescent="0.2">
      <c r="A23" s="18" t="s">
        <v>2</v>
      </c>
      <c r="B23" s="19" t="s">
        <v>24</v>
      </c>
      <c r="C23" s="14" t="s">
        <v>21</v>
      </c>
      <c r="D23" s="60"/>
      <c r="E23" s="61"/>
      <c r="F23" s="61"/>
      <c r="G23" s="60"/>
      <c r="H23" s="60"/>
      <c r="I23" s="60"/>
      <c r="J23" s="60"/>
      <c r="K23" s="60"/>
      <c r="L23" s="60"/>
      <c r="M23" s="104"/>
      <c r="N23" s="72"/>
      <c r="O23" s="72"/>
      <c r="P23" s="72"/>
      <c r="Q23" s="72"/>
      <c r="R23" s="72"/>
      <c r="S23" s="72"/>
      <c r="T23" s="61"/>
      <c r="U23" s="60"/>
      <c r="V23" s="60"/>
      <c r="W23" s="60"/>
      <c r="X23" s="60"/>
      <c r="Y23" s="60"/>
      <c r="Z23" s="60"/>
      <c r="AA23" s="104"/>
      <c r="AB23" s="72"/>
      <c r="AC23" s="72"/>
      <c r="AD23" s="72"/>
      <c r="AE23" s="72"/>
      <c r="AF23" s="72"/>
      <c r="AG23" s="72"/>
      <c r="AH23" s="61"/>
      <c r="AI23" s="60"/>
      <c r="AJ23" s="60"/>
      <c r="AK23" s="60"/>
      <c r="AL23" s="60"/>
      <c r="AM23" s="60"/>
      <c r="AN23" s="60"/>
      <c r="AO23" s="104"/>
      <c r="AP23" s="72"/>
      <c r="AQ23" s="72"/>
      <c r="AR23" s="72"/>
      <c r="AS23" s="72"/>
      <c r="AT23" s="72"/>
      <c r="AU23" s="72"/>
      <c r="AV23" s="107"/>
      <c r="AW23" s="17"/>
      <c r="AX23" s="17"/>
      <c r="AY23" s="17"/>
      <c r="AZ23" s="17"/>
      <c r="BA23" s="17"/>
      <c r="BB23" s="17"/>
      <c r="BC23" s="104"/>
      <c r="BD23" s="72"/>
      <c r="BE23" s="72"/>
      <c r="BF23" s="72"/>
      <c r="BG23" s="72"/>
      <c r="BH23" s="72"/>
      <c r="BI23" s="72"/>
      <c r="BJ23" s="107"/>
      <c r="BK23" s="17"/>
      <c r="BL23" s="17"/>
      <c r="BM23" s="17"/>
      <c r="BN23" s="17"/>
      <c r="BO23" s="17"/>
      <c r="BP23" s="17"/>
      <c r="BQ23" s="104"/>
      <c r="BR23" s="72"/>
      <c r="BS23" s="72"/>
      <c r="BT23" s="72"/>
      <c r="BU23" s="72"/>
      <c r="BV23" s="72"/>
      <c r="BW23" s="72"/>
      <c r="BX23" s="107"/>
      <c r="BY23" s="17"/>
      <c r="BZ23" s="17"/>
      <c r="CA23" s="17"/>
      <c r="CB23" s="17"/>
      <c r="CC23" s="17"/>
      <c r="CD23" s="17"/>
      <c r="CE23" s="104"/>
      <c r="CF23" s="72"/>
      <c r="CG23" s="72"/>
      <c r="CH23" s="72"/>
      <c r="CI23" s="72"/>
      <c r="CJ23" s="72"/>
      <c r="CK23" s="72"/>
      <c r="CL23" s="55" t="s">
        <v>178</v>
      </c>
    </row>
    <row r="24" spans="1:90" ht="63" hidden="1" customHeight="1" x14ac:dyDescent="0.2">
      <c r="A24" s="10" t="s">
        <v>2</v>
      </c>
      <c r="B24" s="15" t="s">
        <v>25</v>
      </c>
      <c r="C24" s="16" t="s">
        <v>21</v>
      </c>
      <c r="D24" s="60"/>
      <c r="E24" s="61"/>
      <c r="F24" s="61"/>
      <c r="G24" s="60"/>
      <c r="H24" s="60"/>
      <c r="I24" s="60"/>
      <c r="J24" s="60"/>
      <c r="K24" s="60"/>
      <c r="L24" s="60"/>
      <c r="M24" s="104"/>
      <c r="N24" s="72"/>
      <c r="O24" s="72"/>
      <c r="P24" s="72"/>
      <c r="Q24" s="72"/>
      <c r="R24" s="72"/>
      <c r="S24" s="72"/>
      <c r="T24" s="61"/>
      <c r="U24" s="60"/>
      <c r="V24" s="60"/>
      <c r="W24" s="60"/>
      <c r="X24" s="60"/>
      <c r="Y24" s="60"/>
      <c r="Z24" s="60"/>
      <c r="AA24" s="104"/>
      <c r="AB24" s="72"/>
      <c r="AC24" s="72"/>
      <c r="AD24" s="72"/>
      <c r="AE24" s="72"/>
      <c r="AF24" s="72"/>
      <c r="AG24" s="72"/>
      <c r="AH24" s="61"/>
      <c r="AI24" s="60"/>
      <c r="AJ24" s="60"/>
      <c r="AK24" s="60"/>
      <c r="AL24" s="60"/>
      <c r="AM24" s="60"/>
      <c r="AN24" s="60"/>
      <c r="AO24" s="104"/>
      <c r="AP24" s="72"/>
      <c r="AQ24" s="72"/>
      <c r="AR24" s="72"/>
      <c r="AS24" s="72"/>
      <c r="AT24" s="72"/>
      <c r="AU24" s="72"/>
      <c r="AV24" s="107"/>
      <c r="AW24" s="17"/>
      <c r="AX24" s="17"/>
      <c r="AY24" s="17"/>
      <c r="AZ24" s="17"/>
      <c r="BA24" s="17"/>
      <c r="BB24" s="17"/>
      <c r="BC24" s="104"/>
      <c r="BD24" s="72"/>
      <c r="BE24" s="72"/>
      <c r="BF24" s="72"/>
      <c r="BG24" s="72"/>
      <c r="BH24" s="72"/>
      <c r="BI24" s="72"/>
      <c r="BJ24" s="107"/>
      <c r="BK24" s="17"/>
      <c r="BL24" s="17"/>
      <c r="BM24" s="17"/>
      <c r="BN24" s="17"/>
      <c r="BO24" s="17"/>
      <c r="BP24" s="17"/>
      <c r="BQ24" s="104"/>
      <c r="BR24" s="72"/>
      <c r="BS24" s="72"/>
      <c r="BT24" s="72"/>
      <c r="BU24" s="72"/>
      <c r="BV24" s="72"/>
      <c r="BW24" s="72"/>
      <c r="BX24" s="107"/>
      <c r="BY24" s="17"/>
      <c r="BZ24" s="17"/>
      <c r="CA24" s="17"/>
      <c r="CB24" s="17"/>
      <c r="CC24" s="17"/>
      <c r="CD24" s="17"/>
      <c r="CE24" s="104"/>
      <c r="CF24" s="72"/>
      <c r="CG24" s="72"/>
      <c r="CH24" s="72"/>
      <c r="CI24" s="72"/>
      <c r="CJ24" s="72"/>
      <c r="CK24" s="72"/>
      <c r="CL24" s="56" t="s">
        <v>178</v>
      </c>
    </row>
    <row r="25" spans="1:90" ht="63" hidden="1" customHeight="1" x14ac:dyDescent="0.2">
      <c r="A25" s="18" t="s">
        <v>3</v>
      </c>
      <c r="B25" s="19" t="s">
        <v>26</v>
      </c>
      <c r="C25" s="14" t="s">
        <v>21</v>
      </c>
      <c r="D25" s="60"/>
      <c r="E25" s="61"/>
      <c r="F25" s="61"/>
      <c r="G25" s="60"/>
      <c r="H25" s="60"/>
      <c r="I25" s="60"/>
      <c r="J25" s="60"/>
      <c r="K25" s="60"/>
      <c r="L25" s="60"/>
      <c r="M25" s="104"/>
      <c r="N25" s="72"/>
      <c r="O25" s="72"/>
      <c r="P25" s="72"/>
      <c r="Q25" s="72"/>
      <c r="R25" s="72"/>
      <c r="S25" s="72"/>
      <c r="T25" s="61"/>
      <c r="U25" s="60"/>
      <c r="V25" s="60"/>
      <c r="W25" s="60"/>
      <c r="X25" s="60"/>
      <c r="Y25" s="60"/>
      <c r="Z25" s="60"/>
      <c r="AA25" s="104"/>
      <c r="AB25" s="72"/>
      <c r="AC25" s="72"/>
      <c r="AD25" s="72"/>
      <c r="AE25" s="72"/>
      <c r="AF25" s="72"/>
      <c r="AG25" s="72"/>
      <c r="AH25" s="61"/>
      <c r="AI25" s="60"/>
      <c r="AJ25" s="60"/>
      <c r="AK25" s="60"/>
      <c r="AL25" s="60"/>
      <c r="AM25" s="60"/>
      <c r="AN25" s="60"/>
      <c r="AO25" s="104"/>
      <c r="AP25" s="72"/>
      <c r="AQ25" s="72"/>
      <c r="AR25" s="72"/>
      <c r="AS25" s="72"/>
      <c r="AT25" s="72"/>
      <c r="AU25" s="72"/>
      <c r="AV25" s="107"/>
      <c r="AW25" s="17"/>
      <c r="AX25" s="17"/>
      <c r="AY25" s="17"/>
      <c r="AZ25" s="17"/>
      <c r="BA25" s="17"/>
      <c r="BB25" s="17"/>
      <c r="BC25" s="104"/>
      <c r="BD25" s="72"/>
      <c r="BE25" s="72"/>
      <c r="BF25" s="72"/>
      <c r="BG25" s="72"/>
      <c r="BH25" s="72"/>
      <c r="BI25" s="72"/>
      <c r="BJ25" s="107"/>
      <c r="BK25" s="17"/>
      <c r="BL25" s="17"/>
      <c r="BM25" s="17"/>
      <c r="BN25" s="17"/>
      <c r="BO25" s="17"/>
      <c r="BP25" s="17"/>
      <c r="BQ25" s="104"/>
      <c r="BR25" s="72"/>
      <c r="BS25" s="72"/>
      <c r="BT25" s="72"/>
      <c r="BU25" s="72"/>
      <c r="BV25" s="72"/>
      <c r="BW25" s="72"/>
      <c r="BX25" s="107"/>
      <c r="BY25" s="17"/>
      <c r="BZ25" s="17"/>
      <c r="CA25" s="17"/>
      <c r="CB25" s="17"/>
      <c r="CC25" s="17"/>
      <c r="CD25" s="17"/>
      <c r="CE25" s="104"/>
      <c r="CF25" s="72"/>
      <c r="CG25" s="72"/>
      <c r="CH25" s="72"/>
      <c r="CI25" s="72"/>
      <c r="CJ25" s="72"/>
      <c r="CK25" s="72"/>
      <c r="CL25" s="55" t="s">
        <v>178</v>
      </c>
    </row>
    <row r="26" spans="1:90" ht="94.5" hidden="1" customHeight="1" x14ac:dyDescent="0.2">
      <c r="A26" s="10" t="s">
        <v>3</v>
      </c>
      <c r="B26" s="15" t="s">
        <v>27</v>
      </c>
      <c r="C26" s="16" t="s">
        <v>21</v>
      </c>
      <c r="D26" s="60"/>
      <c r="E26" s="61"/>
      <c r="F26" s="61"/>
      <c r="G26" s="60"/>
      <c r="H26" s="60"/>
      <c r="I26" s="60"/>
      <c r="J26" s="60"/>
      <c r="K26" s="60"/>
      <c r="L26" s="60"/>
      <c r="M26" s="104"/>
      <c r="N26" s="72"/>
      <c r="O26" s="72"/>
      <c r="P26" s="72"/>
      <c r="Q26" s="72"/>
      <c r="R26" s="72"/>
      <c r="S26" s="72"/>
      <c r="T26" s="61"/>
      <c r="U26" s="60"/>
      <c r="V26" s="60"/>
      <c r="W26" s="60"/>
      <c r="X26" s="60"/>
      <c r="Y26" s="60"/>
      <c r="Z26" s="60"/>
      <c r="AA26" s="104"/>
      <c r="AB26" s="72"/>
      <c r="AC26" s="72"/>
      <c r="AD26" s="72"/>
      <c r="AE26" s="72"/>
      <c r="AF26" s="72"/>
      <c r="AG26" s="72"/>
      <c r="AH26" s="61"/>
      <c r="AI26" s="60"/>
      <c r="AJ26" s="60"/>
      <c r="AK26" s="60"/>
      <c r="AL26" s="60"/>
      <c r="AM26" s="60"/>
      <c r="AN26" s="60"/>
      <c r="AO26" s="104"/>
      <c r="AP26" s="72"/>
      <c r="AQ26" s="72"/>
      <c r="AR26" s="72"/>
      <c r="AS26" s="72"/>
      <c r="AT26" s="72"/>
      <c r="AU26" s="72"/>
      <c r="AV26" s="107"/>
      <c r="AW26" s="17"/>
      <c r="AX26" s="17"/>
      <c r="AY26" s="17"/>
      <c r="AZ26" s="17"/>
      <c r="BA26" s="17"/>
      <c r="BB26" s="17"/>
      <c r="BC26" s="104"/>
      <c r="BD26" s="72"/>
      <c r="BE26" s="72"/>
      <c r="BF26" s="72"/>
      <c r="BG26" s="72"/>
      <c r="BH26" s="72"/>
      <c r="BI26" s="72"/>
      <c r="BJ26" s="107"/>
      <c r="BK26" s="17"/>
      <c r="BL26" s="17"/>
      <c r="BM26" s="17"/>
      <c r="BN26" s="17"/>
      <c r="BO26" s="17"/>
      <c r="BP26" s="17"/>
      <c r="BQ26" s="104"/>
      <c r="BR26" s="72"/>
      <c r="BS26" s="72"/>
      <c r="BT26" s="72"/>
      <c r="BU26" s="72"/>
      <c r="BV26" s="72"/>
      <c r="BW26" s="72"/>
      <c r="BX26" s="107"/>
      <c r="BY26" s="17"/>
      <c r="BZ26" s="17"/>
      <c r="CA26" s="17"/>
      <c r="CB26" s="17"/>
      <c r="CC26" s="17"/>
      <c r="CD26" s="17"/>
      <c r="CE26" s="104"/>
      <c r="CF26" s="72"/>
      <c r="CG26" s="72"/>
      <c r="CH26" s="72"/>
      <c r="CI26" s="72"/>
      <c r="CJ26" s="72"/>
      <c r="CK26" s="72"/>
      <c r="CL26" s="56" t="s">
        <v>178</v>
      </c>
    </row>
    <row r="27" spans="1:90" ht="47.25" hidden="1" customHeight="1" x14ac:dyDescent="0.2">
      <c r="A27" s="18" t="s">
        <v>28</v>
      </c>
      <c r="B27" s="19" t="s">
        <v>29</v>
      </c>
      <c r="C27" s="14" t="s">
        <v>21</v>
      </c>
      <c r="D27" s="60"/>
      <c r="E27" s="61"/>
      <c r="F27" s="61"/>
      <c r="G27" s="60"/>
      <c r="H27" s="60"/>
      <c r="I27" s="60"/>
      <c r="J27" s="60"/>
      <c r="K27" s="60"/>
      <c r="L27" s="60"/>
      <c r="M27" s="104"/>
      <c r="N27" s="72"/>
      <c r="O27" s="72"/>
      <c r="P27" s="72"/>
      <c r="Q27" s="72"/>
      <c r="R27" s="72"/>
      <c r="S27" s="72"/>
      <c r="T27" s="61"/>
      <c r="U27" s="60"/>
      <c r="V27" s="60"/>
      <c r="W27" s="60"/>
      <c r="X27" s="60"/>
      <c r="Y27" s="60"/>
      <c r="Z27" s="60"/>
      <c r="AA27" s="104"/>
      <c r="AB27" s="72"/>
      <c r="AC27" s="72"/>
      <c r="AD27" s="72"/>
      <c r="AE27" s="72"/>
      <c r="AF27" s="72"/>
      <c r="AG27" s="72"/>
      <c r="AH27" s="61"/>
      <c r="AI27" s="60"/>
      <c r="AJ27" s="60"/>
      <c r="AK27" s="60"/>
      <c r="AL27" s="60"/>
      <c r="AM27" s="60"/>
      <c r="AN27" s="60"/>
      <c r="AO27" s="104"/>
      <c r="AP27" s="72"/>
      <c r="AQ27" s="72"/>
      <c r="AR27" s="72"/>
      <c r="AS27" s="72"/>
      <c r="AT27" s="72"/>
      <c r="AU27" s="72"/>
      <c r="AV27" s="107"/>
      <c r="AW27" s="17"/>
      <c r="AX27" s="17"/>
      <c r="AY27" s="17"/>
      <c r="AZ27" s="17"/>
      <c r="BA27" s="17"/>
      <c r="BB27" s="17"/>
      <c r="BC27" s="104"/>
      <c r="BD27" s="72"/>
      <c r="BE27" s="72"/>
      <c r="BF27" s="72"/>
      <c r="BG27" s="72"/>
      <c r="BH27" s="72"/>
      <c r="BI27" s="72"/>
      <c r="BJ27" s="107"/>
      <c r="BK27" s="17"/>
      <c r="BL27" s="17"/>
      <c r="BM27" s="17"/>
      <c r="BN27" s="17"/>
      <c r="BO27" s="17"/>
      <c r="BP27" s="17"/>
      <c r="BQ27" s="104"/>
      <c r="BR27" s="72"/>
      <c r="BS27" s="72"/>
      <c r="BT27" s="72"/>
      <c r="BU27" s="72"/>
      <c r="BV27" s="72"/>
      <c r="BW27" s="72"/>
      <c r="BX27" s="107"/>
      <c r="BY27" s="17"/>
      <c r="BZ27" s="17"/>
      <c r="CA27" s="17"/>
      <c r="CB27" s="17"/>
      <c r="CC27" s="17"/>
      <c r="CD27" s="17"/>
      <c r="CE27" s="104"/>
      <c r="CF27" s="72"/>
      <c r="CG27" s="72"/>
      <c r="CH27" s="72"/>
      <c r="CI27" s="72"/>
      <c r="CJ27" s="72"/>
      <c r="CK27" s="72"/>
      <c r="CL27" s="55" t="s">
        <v>178</v>
      </c>
    </row>
    <row r="28" spans="1:90" ht="31.5" hidden="1" customHeight="1" x14ac:dyDescent="0.2">
      <c r="A28" s="18" t="s">
        <v>4</v>
      </c>
      <c r="B28" s="19" t="s">
        <v>30</v>
      </c>
      <c r="C28" s="14" t="s">
        <v>21</v>
      </c>
      <c r="D28" s="60"/>
      <c r="E28" s="61"/>
      <c r="F28" s="61"/>
      <c r="G28" s="60"/>
      <c r="H28" s="60"/>
      <c r="I28" s="60"/>
      <c r="J28" s="60"/>
      <c r="K28" s="60"/>
      <c r="L28" s="60"/>
      <c r="M28" s="104"/>
      <c r="N28" s="72"/>
      <c r="O28" s="72"/>
      <c r="P28" s="72"/>
      <c r="Q28" s="72"/>
      <c r="R28" s="72"/>
      <c r="S28" s="72"/>
      <c r="T28" s="61"/>
      <c r="U28" s="60"/>
      <c r="V28" s="60"/>
      <c r="W28" s="60"/>
      <c r="X28" s="60"/>
      <c r="Y28" s="60"/>
      <c r="Z28" s="60"/>
      <c r="AA28" s="104"/>
      <c r="AB28" s="72"/>
      <c r="AC28" s="72"/>
      <c r="AD28" s="72"/>
      <c r="AE28" s="72"/>
      <c r="AF28" s="72"/>
      <c r="AG28" s="72"/>
      <c r="AH28" s="61"/>
      <c r="AI28" s="60"/>
      <c r="AJ28" s="60"/>
      <c r="AK28" s="60"/>
      <c r="AL28" s="60"/>
      <c r="AM28" s="60"/>
      <c r="AN28" s="60"/>
      <c r="AO28" s="104"/>
      <c r="AP28" s="72"/>
      <c r="AQ28" s="72"/>
      <c r="AR28" s="72"/>
      <c r="AS28" s="72"/>
      <c r="AT28" s="72"/>
      <c r="AU28" s="72"/>
      <c r="AV28" s="107"/>
      <c r="AW28" s="17"/>
      <c r="AX28" s="17"/>
      <c r="AY28" s="17"/>
      <c r="AZ28" s="17"/>
      <c r="BA28" s="17"/>
      <c r="BB28" s="17"/>
      <c r="BC28" s="104"/>
      <c r="BD28" s="72"/>
      <c r="BE28" s="72"/>
      <c r="BF28" s="72"/>
      <c r="BG28" s="72"/>
      <c r="BH28" s="72"/>
      <c r="BI28" s="72"/>
      <c r="BJ28" s="107"/>
      <c r="BK28" s="17"/>
      <c r="BL28" s="17"/>
      <c r="BM28" s="17"/>
      <c r="BN28" s="17"/>
      <c r="BO28" s="17"/>
      <c r="BP28" s="17"/>
      <c r="BQ28" s="104"/>
      <c r="BR28" s="72"/>
      <c r="BS28" s="72"/>
      <c r="BT28" s="72"/>
      <c r="BU28" s="72"/>
      <c r="BV28" s="72"/>
      <c r="BW28" s="72"/>
      <c r="BX28" s="107"/>
      <c r="BY28" s="17"/>
      <c r="BZ28" s="17"/>
      <c r="CA28" s="17"/>
      <c r="CB28" s="17"/>
      <c r="CC28" s="17"/>
      <c r="CD28" s="17"/>
      <c r="CE28" s="104"/>
      <c r="CF28" s="72"/>
      <c r="CG28" s="72"/>
      <c r="CH28" s="72"/>
      <c r="CI28" s="72"/>
      <c r="CJ28" s="72"/>
      <c r="CK28" s="72"/>
      <c r="CL28" s="55" t="s">
        <v>178</v>
      </c>
    </row>
    <row r="29" spans="1:90" ht="63" hidden="1" customHeight="1" x14ac:dyDescent="0.2">
      <c r="A29" s="18" t="s">
        <v>31</v>
      </c>
      <c r="B29" s="19" t="s">
        <v>32</v>
      </c>
      <c r="C29" s="14" t="s">
        <v>21</v>
      </c>
      <c r="D29" s="60"/>
      <c r="E29" s="61"/>
      <c r="F29" s="61"/>
      <c r="G29" s="60"/>
      <c r="H29" s="60"/>
      <c r="I29" s="60"/>
      <c r="J29" s="60"/>
      <c r="K29" s="60"/>
      <c r="L29" s="60"/>
      <c r="M29" s="104"/>
      <c r="N29" s="72"/>
      <c r="O29" s="72"/>
      <c r="P29" s="72"/>
      <c r="Q29" s="72"/>
      <c r="R29" s="72"/>
      <c r="S29" s="72"/>
      <c r="T29" s="61"/>
      <c r="U29" s="60"/>
      <c r="V29" s="60"/>
      <c r="W29" s="60"/>
      <c r="X29" s="60"/>
      <c r="Y29" s="60"/>
      <c r="Z29" s="60"/>
      <c r="AA29" s="104"/>
      <c r="AB29" s="72"/>
      <c r="AC29" s="72"/>
      <c r="AD29" s="72"/>
      <c r="AE29" s="72"/>
      <c r="AF29" s="72"/>
      <c r="AG29" s="72"/>
      <c r="AH29" s="61"/>
      <c r="AI29" s="60"/>
      <c r="AJ29" s="60"/>
      <c r="AK29" s="60"/>
      <c r="AL29" s="60"/>
      <c r="AM29" s="60"/>
      <c r="AN29" s="60"/>
      <c r="AO29" s="104"/>
      <c r="AP29" s="72"/>
      <c r="AQ29" s="72"/>
      <c r="AR29" s="72"/>
      <c r="AS29" s="72"/>
      <c r="AT29" s="72"/>
      <c r="AU29" s="72"/>
      <c r="AV29" s="107"/>
      <c r="AW29" s="17"/>
      <c r="AX29" s="17"/>
      <c r="AY29" s="17"/>
      <c r="AZ29" s="17"/>
      <c r="BA29" s="17"/>
      <c r="BB29" s="17"/>
      <c r="BC29" s="104"/>
      <c r="BD29" s="72"/>
      <c r="BE29" s="72"/>
      <c r="BF29" s="72"/>
      <c r="BG29" s="72"/>
      <c r="BH29" s="72"/>
      <c r="BI29" s="72"/>
      <c r="BJ29" s="107"/>
      <c r="BK29" s="17"/>
      <c r="BL29" s="17"/>
      <c r="BM29" s="17"/>
      <c r="BN29" s="17"/>
      <c r="BO29" s="17"/>
      <c r="BP29" s="17"/>
      <c r="BQ29" s="104"/>
      <c r="BR29" s="72"/>
      <c r="BS29" s="72"/>
      <c r="BT29" s="72"/>
      <c r="BU29" s="72"/>
      <c r="BV29" s="72"/>
      <c r="BW29" s="72"/>
      <c r="BX29" s="107"/>
      <c r="BY29" s="17"/>
      <c r="BZ29" s="17"/>
      <c r="CA29" s="17"/>
      <c r="CB29" s="17"/>
      <c r="CC29" s="17"/>
      <c r="CD29" s="17"/>
      <c r="CE29" s="104"/>
      <c r="CF29" s="72"/>
      <c r="CG29" s="72"/>
      <c r="CH29" s="72"/>
      <c r="CI29" s="72"/>
      <c r="CJ29" s="72"/>
      <c r="CK29" s="72"/>
      <c r="CL29" s="55" t="s">
        <v>178</v>
      </c>
    </row>
    <row r="30" spans="1:90" ht="47.25" hidden="1" customHeight="1" x14ac:dyDescent="0.2">
      <c r="A30" s="18" t="s">
        <v>33</v>
      </c>
      <c r="B30" s="19" t="s">
        <v>34</v>
      </c>
      <c r="C30" s="14" t="s">
        <v>21</v>
      </c>
      <c r="D30" s="60"/>
      <c r="E30" s="61"/>
      <c r="F30" s="61"/>
      <c r="G30" s="60"/>
      <c r="H30" s="60"/>
      <c r="I30" s="60"/>
      <c r="J30" s="60"/>
      <c r="K30" s="60"/>
      <c r="L30" s="60"/>
      <c r="M30" s="104"/>
      <c r="N30" s="72"/>
      <c r="O30" s="72"/>
      <c r="P30" s="72"/>
      <c r="Q30" s="72"/>
      <c r="R30" s="72"/>
      <c r="S30" s="72"/>
      <c r="T30" s="61"/>
      <c r="U30" s="60"/>
      <c r="V30" s="60"/>
      <c r="W30" s="60"/>
      <c r="X30" s="60"/>
      <c r="Y30" s="60"/>
      <c r="Z30" s="60"/>
      <c r="AA30" s="104"/>
      <c r="AB30" s="72"/>
      <c r="AC30" s="72"/>
      <c r="AD30" s="72"/>
      <c r="AE30" s="72"/>
      <c r="AF30" s="72"/>
      <c r="AG30" s="72"/>
      <c r="AH30" s="61"/>
      <c r="AI30" s="60"/>
      <c r="AJ30" s="60"/>
      <c r="AK30" s="60"/>
      <c r="AL30" s="60"/>
      <c r="AM30" s="60"/>
      <c r="AN30" s="60"/>
      <c r="AO30" s="104"/>
      <c r="AP30" s="72"/>
      <c r="AQ30" s="72"/>
      <c r="AR30" s="72"/>
      <c r="AS30" s="72"/>
      <c r="AT30" s="72"/>
      <c r="AU30" s="72"/>
      <c r="AV30" s="107"/>
      <c r="AW30" s="17"/>
      <c r="AX30" s="17"/>
      <c r="AY30" s="17"/>
      <c r="AZ30" s="17"/>
      <c r="BA30" s="17"/>
      <c r="BB30" s="17"/>
      <c r="BC30" s="104"/>
      <c r="BD30" s="72"/>
      <c r="BE30" s="72"/>
      <c r="BF30" s="72"/>
      <c r="BG30" s="72"/>
      <c r="BH30" s="72"/>
      <c r="BI30" s="72"/>
      <c r="BJ30" s="107"/>
      <c r="BK30" s="17"/>
      <c r="BL30" s="17"/>
      <c r="BM30" s="17"/>
      <c r="BN30" s="17"/>
      <c r="BO30" s="17"/>
      <c r="BP30" s="17"/>
      <c r="BQ30" s="104"/>
      <c r="BR30" s="72"/>
      <c r="BS30" s="72"/>
      <c r="BT30" s="72"/>
      <c r="BU30" s="72"/>
      <c r="BV30" s="72"/>
      <c r="BW30" s="72"/>
      <c r="BX30" s="107"/>
      <c r="BY30" s="17"/>
      <c r="BZ30" s="17"/>
      <c r="CA30" s="17"/>
      <c r="CB30" s="17"/>
      <c r="CC30" s="17"/>
      <c r="CD30" s="17"/>
      <c r="CE30" s="104"/>
      <c r="CF30" s="72"/>
      <c r="CG30" s="72"/>
      <c r="CH30" s="72"/>
      <c r="CI30" s="72"/>
      <c r="CJ30" s="72"/>
      <c r="CK30" s="72"/>
      <c r="CL30" s="55" t="s">
        <v>178</v>
      </c>
    </row>
    <row r="31" spans="1:90" ht="47.25" hidden="1" customHeight="1" x14ac:dyDescent="0.2">
      <c r="A31" s="18" t="s">
        <v>5</v>
      </c>
      <c r="B31" s="19" t="s">
        <v>35</v>
      </c>
      <c r="C31" s="14" t="s">
        <v>21</v>
      </c>
      <c r="D31" s="60"/>
      <c r="E31" s="61"/>
      <c r="F31" s="61"/>
      <c r="G31" s="60"/>
      <c r="H31" s="60"/>
      <c r="I31" s="60"/>
      <c r="J31" s="60"/>
      <c r="K31" s="60"/>
      <c r="L31" s="60"/>
      <c r="M31" s="104"/>
      <c r="N31" s="72"/>
      <c r="O31" s="72"/>
      <c r="P31" s="72"/>
      <c r="Q31" s="72"/>
      <c r="R31" s="72"/>
      <c r="S31" s="72"/>
      <c r="T31" s="61"/>
      <c r="U31" s="60"/>
      <c r="V31" s="60"/>
      <c r="W31" s="60"/>
      <c r="X31" s="60"/>
      <c r="Y31" s="60"/>
      <c r="Z31" s="60"/>
      <c r="AA31" s="104"/>
      <c r="AB31" s="72"/>
      <c r="AC31" s="72"/>
      <c r="AD31" s="72"/>
      <c r="AE31" s="72"/>
      <c r="AF31" s="72"/>
      <c r="AG31" s="72"/>
      <c r="AH31" s="61"/>
      <c r="AI31" s="60"/>
      <c r="AJ31" s="60"/>
      <c r="AK31" s="60"/>
      <c r="AL31" s="60"/>
      <c r="AM31" s="60"/>
      <c r="AN31" s="60"/>
      <c r="AO31" s="104"/>
      <c r="AP31" s="72"/>
      <c r="AQ31" s="72"/>
      <c r="AR31" s="72"/>
      <c r="AS31" s="72"/>
      <c r="AT31" s="72"/>
      <c r="AU31" s="72"/>
      <c r="AV31" s="107"/>
      <c r="AW31" s="17"/>
      <c r="AX31" s="17"/>
      <c r="AY31" s="17"/>
      <c r="AZ31" s="17"/>
      <c r="BA31" s="17"/>
      <c r="BB31" s="17"/>
      <c r="BC31" s="104"/>
      <c r="BD31" s="72"/>
      <c r="BE31" s="72"/>
      <c r="BF31" s="72"/>
      <c r="BG31" s="72"/>
      <c r="BH31" s="72"/>
      <c r="BI31" s="72"/>
      <c r="BJ31" s="107"/>
      <c r="BK31" s="17"/>
      <c r="BL31" s="17"/>
      <c r="BM31" s="17"/>
      <c r="BN31" s="17"/>
      <c r="BO31" s="17"/>
      <c r="BP31" s="17"/>
      <c r="BQ31" s="104"/>
      <c r="BR31" s="72"/>
      <c r="BS31" s="72"/>
      <c r="BT31" s="72"/>
      <c r="BU31" s="72"/>
      <c r="BV31" s="72"/>
      <c r="BW31" s="72"/>
      <c r="BX31" s="107"/>
      <c r="BY31" s="17"/>
      <c r="BZ31" s="17"/>
      <c r="CA31" s="17"/>
      <c r="CB31" s="17"/>
      <c r="CC31" s="17"/>
      <c r="CD31" s="17"/>
      <c r="CE31" s="104"/>
      <c r="CF31" s="72"/>
      <c r="CG31" s="72"/>
      <c r="CH31" s="72"/>
      <c r="CI31" s="72"/>
      <c r="CJ31" s="72"/>
      <c r="CK31" s="72"/>
      <c r="CL31" s="55" t="s">
        <v>178</v>
      </c>
    </row>
    <row r="32" spans="1:90" ht="94.5" hidden="1" customHeight="1" x14ac:dyDescent="0.2">
      <c r="A32" s="18" t="s">
        <v>6</v>
      </c>
      <c r="B32" s="19" t="s">
        <v>36</v>
      </c>
      <c r="C32" s="14" t="s">
        <v>21</v>
      </c>
      <c r="D32" s="60"/>
      <c r="E32" s="61"/>
      <c r="F32" s="61"/>
      <c r="G32" s="60"/>
      <c r="H32" s="60"/>
      <c r="I32" s="60"/>
      <c r="J32" s="60"/>
      <c r="K32" s="60"/>
      <c r="L32" s="60"/>
      <c r="M32" s="104"/>
      <c r="N32" s="72"/>
      <c r="O32" s="72"/>
      <c r="P32" s="72"/>
      <c r="Q32" s="72"/>
      <c r="R32" s="72"/>
      <c r="S32" s="72"/>
      <c r="T32" s="61"/>
      <c r="U32" s="60"/>
      <c r="V32" s="60"/>
      <c r="W32" s="60"/>
      <c r="X32" s="60"/>
      <c r="Y32" s="60"/>
      <c r="Z32" s="60"/>
      <c r="AA32" s="104"/>
      <c r="AB32" s="72"/>
      <c r="AC32" s="72"/>
      <c r="AD32" s="72"/>
      <c r="AE32" s="72"/>
      <c r="AF32" s="72"/>
      <c r="AG32" s="72"/>
      <c r="AH32" s="61"/>
      <c r="AI32" s="60"/>
      <c r="AJ32" s="60"/>
      <c r="AK32" s="60"/>
      <c r="AL32" s="60"/>
      <c r="AM32" s="60"/>
      <c r="AN32" s="60"/>
      <c r="AO32" s="104"/>
      <c r="AP32" s="72"/>
      <c r="AQ32" s="72"/>
      <c r="AR32" s="72"/>
      <c r="AS32" s="72"/>
      <c r="AT32" s="72"/>
      <c r="AU32" s="72"/>
      <c r="AV32" s="107"/>
      <c r="AW32" s="17"/>
      <c r="AX32" s="17"/>
      <c r="AY32" s="17"/>
      <c r="AZ32" s="17"/>
      <c r="BA32" s="17"/>
      <c r="BB32" s="17"/>
      <c r="BC32" s="104"/>
      <c r="BD32" s="72"/>
      <c r="BE32" s="72"/>
      <c r="BF32" s="72"/>
      <c r="BG32" s="72"/>
      <c r="BH32" s="72"/>
      <c r="BI32" s="72"/>
      <c r="BJ32" s="107"/>
      <c r="BK32" s="17"/>
      <c r="BL32" s="17"/>
      <c r="BM32" s="17"/>
      <c r="BN32" s="17"/>
      <c r="BO32" s="17"/>
      <c r="BP32" s="17"/>
      <c r="BQ32" s="104"/>
      <c r="BR32" s="72"/>
      <c r="BS32" s="72"/>
      <c r="BT32" s="72"/>
      <c r="BU32" s="72"/>
      <c r="BV32" s="72"/>
      <c r="BW32" s="72"/>
      <c r="BX32" s="107"/>
      <c r="BY32" s="17"/>
      <c r="BZ32" s="17"/>
      <c r="CA32" s="17"/>
      <c r="CB32" s="17"/>
      <c r="CC32" s="17"/>
      <c r="CD32" s="17"/>
      <c r="CE32" s="104"/>
      <c r="CF32" s="72"/>
      <c r="CG32" s="72"/>
      <c r="CH32" s="72"/>
      <c r="CI32" s="72"/>
      <c r="CJ32" s="72"/>
      <c r="CK32" s="72"/>
      <c r="CL32" s="55" t="s">
        <v>178</v>
      </c>
    </row>
    <row r="33" spans="1:90" ht="78.75" hidden="1" customHeight="1" x14ac:dyDescent="0.2">
      <c r="A33" s="18" t="s">
        <v>7</v>
      </c>
      <c r="B33" s="19" t="s">
        <v>37</v>
      </c>
      <c r="C33" s="14" t="s">
        <v>21</v>
      </c>
      <c r="D33" s="60"/>
      <c r="E33" s="61"/>
      <c r="F33" s="61"/>
      <c r="G33" s="60"/>
      <c r="H33" s="60"/>
      <c r="I33" s="60"/>
      <c r="J33" s="60"/>
      <c r="K33" s="60"/>
      <c r="L33" s="60"/>
      <c r="M33" s="104"/>
      <c r="N33" s="72"/>
      <c r="O33" s="72"/>
      <c r="P33" s="72"/>
      <c r="Q33" s="72"/>
      <c r="R33" s="72"/>
      <c r="S33" s="72"/>
      <c r="T33" s="61"/>
      <c r="U33" s="60"/>
      <c r="V33" s="60"/>
      <c r="W33" s="60"/>
      <c r="X33" s="60"/>
      <c r="Y33" s="60"/>
      <c r="Z33" s="60"/>
      <c r="AA33" s="104"/>
      <c r="AB33" s="72"/>
      <c r="AC33" s="72"/>
      <c r="AD33" s="72"/>
      <c r="AE33" s="72"/>
      <c r="AF33" s="72"/>
      <c r="AG33" s="72"/>
      <c r="AH33" s="61"/>
      <c r="AI33" s="60"/>
      <c r="AJ33" s="60"/>
      <c r="AK33" s="60"/>
      <c r="AL33" s="60"/>
      <c r="AM33" s="60"/>
      <c r="AN33" s="60"/>
      <c r="AO33" s="104"/>
      <c r="AP33" s="72"/>
      <c r="AQ33" s="72"/>
      <c r="AR33" s="72"/>
      <c r="AS33" s="72"/>
      <c r="AT33" s="72"/>
      <c r="AU33" s="72"/>
      <c r="AV33" s="107"/>
      <c r="AW33" s="17"/>
      <c r="AX33" s="17"/>
      <c r="AY33" s="17"/>
      <c r="AZ33" s="17"/>
      <c r="BA33" s="17"/>
      <c r="BB33" s="17"/>
      <c r="BC33" s="104"/>
      <c r="BD33" s="72"/>
      <c r="BE33" s="72"/>
      <c r="BF33" s="72"/>
      <c r="BG33" s="72"/>
      <c r="BH33" s="72"/>
      <c r="BI33" s="72"/>
      <c r="BJ33" s="107"/>
      <c r="BK33" s="17"/>
      <c r="BL33" s="17"/>
      <c r="BM33" s="17"/>
      <c r="BN33" s="17"/>
      <c r="BO33" s="17"/>
      <c r="BP33" s="17"/>
      <c r="BQ33" s="104"/>
      <c r="BR33" s="72"/>
      <c r="BS33" s="72"/>
      <c r="BT33" s="72"/>
      <c r="BU33" s="72"/>
      <c r="BV33" s="72"/>
      <c r="BW33" s="72"/>
      <c r="BX33" s="107"/>
      <c r="BY33" s="17"/>
      <c r="BZ33" s="17"/>
      <c r="CA33" s="17"/>
      <c r="CB33" s="17"/>
      <c r="CC33" s="17"/>
      <c r="CD33" s="17"/>
      <c r="CE33" s="104"/>
      <c r="CF33" s="72"/>
      <c r="CG33" s="72"/>
      <c r="CH33" s="72"/>
      <c r="CI33" s="72"/>
      <c r="CJ33" s="72"/>
      <c r="CK33" s="72"/>
      <c r="CL33" s="55" t="s">
        <v>178</v>
      </c>
    </row>
    <row r="34" spans="1:90" ht="94.5" hidden="1" customHeight="1" x14ac:dyDescent="0.2">
      <c r="A34" s="18" t="s">
        <v>38</v>
      </c>
      <c r="B34" s="19" t="s">
        <v>39</v>
      </c>
      <c r="C34" s="14" t="s">
        <v>21</v>
      </c>
      <c r="D34" s="60"/>
      <c r="E34" s="61"/>
      <c r="F34" s="61"/>
      <c r="G34" s="60"/>
      <c r="H34" s="60"/>
      <c r="I34" s="60"/>
      <c r="J34" s="60"/>
      <c r="K34" s="60"/>
      <c r="L34" s="60"/>
      <c r="M34" s="104"/>
      <c r="N34" s="72"/>
      <c r="O34" s="72"/>
      <c r="P34" s="72"/>
      <c r="Q34" s="72"/>
      <c r="R34" s="72"/>
      <c r="S34" s="72"/>
      <c r="T34" s="61"/>
      <c r="U34" s="60"/>
      <c r="V34" s="60"/>
      <c r="W34" s="60"/>
      <c r="X34" s="60"/>
      <c r="Y34" s="60"/>
      <c r="Z34" s="60"/>
      <c r="AA34" s="104"/>
      <c r="AB34" s="72"/>
      <c r="AC34" s="72"/>
      <c r="AD34" s="72"/>
      <c r="AE34" s="72"/>
      <c r="AF34" s="72"/>
      <c r="AG34" s="72"/>
      <c r="AH34" s="61"/>
      <c r="AI34" s="60"/>
      <c r="AJ34" s="60"/>
      <c r="AK34" s="60"/>
      <c r="AL34" s="60"/>
      <c r="AM34" s="60"/>
      <c r="AN34" s="60"/>
      <c r="AO34" s="104"/>
      <c r="AP34" s="72"/>
      <c r="AQ34" s="72"/>
      <c r="AR34" s="72"/>
      <c r="AS34" s="72"/>
      <c r="AT34" s="72"/>
      <c r="AU34" s="72"/>
      <c r="AV34" s="107"/>
      <c r="AW34" s="17"/>
      <c r="AX34" s="17"/>
      <c r="AY34" s="17"/>
      <c r="AZ34" s="17"/>
      <c r="BA34" s="17"/>
      <c r="BB34" s="17"/>
      <c r="BC34" s="104"/>
      <c r="BD34" s="72"/>
      <c r="BE34" s="72"/>
      <c r="BF34" s="72"/>
      <c r="BG34" s="72"/>
      <c r="BH34" s="72"/>
      <c r="BI34" s="72"/>
      <c r="BJ34" s="107"/>
      <c r="BK34" s="17"/>
      <c r="BL34" s="17"/>
      <c r="BM34" s="17"/>
      <c r="BN34" s="17"/>
      <c r="BO34" s="17"/>
      <c r="BP34" s="17"/>
      <c r="BQ34" s="104"/>
      <c r="BR34" s="72"/>
      <c r="BS34" s="72"/>
      <c r="BT34" s="72"/>
      <c r="BU34" s="72"/>
      <c r="BV34" s="72"/>
      <c r="BW34" s="72"/>
      <c r="BX34" s="107"/>
      <c r="BY34" s="17"/>
      <c r="BZ34" s="17"/>
      <c r="CA34" s="17"/>
      <c r="CB34" s="17"/>
      <c r="CC34" s="17"/>
      <c r="CD34" s="17"/>
      <c r="CE34" s="104"/>
      <c r="CF34" s="72"/>
      <c r="CG34" s="72"/>
      <c r="CH34" s="72"/>
      <c r="CI34" s="72"/>
      <c r="CJ34" s="72"/>
      <c r="CK34" s="72"/>
      <c r="CL34" s="55" t="s">
        <v>178</v>
      </c>
    </row>
    <row r="35" spans="1:90" ht="0.75" hidden="1" customHeight="1" x14ac:dyDescent="0.2">
      <c r="A35" s="18" t="s">
        <v>8</v>
      </c>
      <c r="B35" s="19" t="s">
        <v>40</v>
      </c>
      <c r="C35" s="14" t="s">
        <v>21</v>
      </c>
      <c r="D35" s="60"/>
      <c r="E35" s="61"/>
      <c r="F35" s="61"/>
      <c r="G35" s="60"/>
      <c r="H35" s="60"/>
      <c r="I35" s="60"/>
      <c r="J35" s="60"/>
      <c r="K35" s="60"/>
      <c r="L35" s="60"/>
      <c r="M35" s="104"/>
      <c r="N35" s="72"/>
      <c r="O35" s="72"/>
      <c r="P35" s="72"/>
      <c r="Q35" s="72"/>
      <c r="R35" s="72"/>
      <c r="S35" s="72"/>
      <c r="T35" s="61"/>
      <c r="U35" s="60"/>
      <c r="V35" s="60"/>
      <c r="W35" s="60"/>
      <c r="X35" s="60"/>
      <c r="Y35" s="60"/>
      <c r="Z35" s="60"/>
      <c r="AA35" s="104"/>
      <c r="AB35" s="72"/>
      <c r="AC35" s="72"/>
      <c r="AD35" s="72"/>
      <c r="AE35" s="72"/>
      <c r="AF35" s="72"/>
      <c r="AG35" s="72"/>
      <c r="AH35" s="61"/>
      <c r="AI35" s="60"/>
      <c r="AJ35" s="60"/>
      <c r="AK35" s="60"/>
      <c r="AL35" s="60"/>
      <c r="AM35" s="60"/>
      <c r="AN35" s="60"/>
      <c r="AO35" s="104"/>
      <c r="AP35" s="72"/>
      <c r="AQ35" s="72"/>
      <c r="AR35" s="72"/>
      <c r="AS35" s="72"/>
      <c r="AT35" s="72"/>
      <c r="AU35" s="72"/>
      <c r="AV35" s="107"/>
      <c r="AW35" s="17"/>
      <c r="AX35" s="17"/>
      <c r="AY35" s="17"/>
      <c r="AZ35" s="17"/>
      <c r="BA35" s="17"/>
      <c r="BB35" s="17"/>
      <c r="BC35" s="104"/>
      <c r="BD35" s="72"/>
      <c r="BE35" s="72"/>
      <c r="BF35" s="72"/>
      <c r="BG35" s="72"/>
      <c r="BH35" s="72"/>
      <c r="BI35" s="72"/>
      <c r="BJ35" s="107"/>
      <c r="BK35" s="17"/>
      <c r="BL35" s="17"/>
      <c r="BM35" s="17"/>
      <c r="BN35" s="17"/>
      <c r="BO35" s="17"/>
      <c r="BP35" s="17"/>
      <c r="BQ35" s="104"/>
      <c r="BR35" s="72"/>
      <c r="BS35" s="72"/>
      <c r="BT35" s="72"/>
      <c r="BU35" s="72"/>
      <c r="BV35" s="72"/>
      <c r="BW35" s="72"/>
      <c r="BX35" s="107"/>
      <c r="BY35" s="17"/>
      <c r="BZ35" s="17"/>
      <c r="CA35" s="17"/>
      <c r="CB35" s="17"/>
      <c r="CC35" s="17"/>
      <c r="CD35" s="17"/>
      <c r="CE35" s="104"/>
      <c r="CF35" s="72"/>
      <c r="CG35" s="72"/>
      <c r="CH35" s="72"/>
      <c r="CI35" s="72"/>
      <c r="CJ35" s="72"/>
      <c r="CK35" s="72"/>
      <c r="CL35" s="55" t="s">
        <v>178</v>
      </c>
    </row>
    <row r="36" spans="1:90" ht="63" hidden="1" customHeight="1" x14ac:dyDescent="0.2">
      <c r="A36" s="18" t="s">
        <v>41</v>
      </c>
      <c r="B36" s="19" t="s">
        <v>43</v>
      </c>
      <c r="C36" s="14" t="s">
        <v>21</v>
      </c>
      <c r="D36" s="60"/>
      <c r="E36" s="61"/>
      <c r="F36" s="61"/>
      <c r="G36" s="60"/>
      <c r="H36" s="60"/>
      <c r="I36" s="60"/>
      <c r="J36" s="60"/>
      <c r="K36" s="60"/>
      <c r="L36" s="60"/>
      <c r="M36" s="104"/>
      <c r="N36" s="72"/>
      <c r="O36" s="72"/>
      <c r="P36" s="72"/>
      <c r="Q36" s="72"/>
      <c r="R36" s="72"/>
      <c r="S36" s="72"/>
      <c r="T36" s="61"/>
      <c r="U36" s="60"/>
      <c r="V36" s="60"/>
      <c r="W36" s="60"/>
      <c r="X36" s="60"/>
      <c r="Y36" s="60"/>
      <c r="Z36" s="60"/>
      <c r="AA36" s="104"/>
      <c r="AB36" s="72"/>
      <c r="AC36" s="72"/>
      <c r="AD36" s="72"/>
      <c r="AE36" s="72"/>
      <c r="AF36" s="72"/>
      <c r="AG36" s="72"/>
      <c r="AH36" s="61"/>
      <c r="AI36" s="60"/>
      <c r="AJ36" s="60"/>
      <c r="AK36" s="60"/>
      <c r="AL36" s="60"/>
      <c r="AM36" s="60"/>
      <c r="AN36" s="60"/>
      <c r="AO36" s="104"/>
      <c r="AP36" s="72"/>
      <c r="AQ36" s="72"/>
      <c r="AR36" s="72"/>
      <c r="AS36" s="72"/>
      <c r="AT36" s="72"/>
      <c r="AU36" s="72"/>
      <c r="AV36" s="107"/>
      <c r="AW36" s="17"/>
      <c r="AX36" s="17"/>
      <c r="AY36" s="17"/>
      <c r="AZ36" s="17"/>
      <c r="BA36" s="17"/>
      <c r="BB36" s="17"/>
      <c r="BC36" s="104"/>
      <c r="BD36" s="72"/>
      <c r="BE36" s="72"/>
      <c r="BF36" s="72"/>
      <c r="BG36" s="72"/>
      <c r="BH36" s="72"/>
      <c r="BI36" s="72"/>
      <c r="BJ36" s="107"/>
      <c r="BK36" s="17"/>
      <c r="BL36" s="17"/>
      <c r="BM36" s="17"/>
      <c r="BN36" s="17"/>
      <c r="BO36" s="17"/>
      <c r="BP36" s="17"/>
      <c r="BQ36" s="104"/>
      <c r="BR36" s="72"/>
      <c r="BS36" s="72"/>
      <c r="BT36" s="72"/>
      <c r="BU36" s="72"/>
      <c r="BV36" s="72"/>
      <c r="BW36" s="72"/>
      <c r="BX36" s="107"/>
      <c r="BY36" s="17"/>
      <c r="BZ36" s="17"/>
      <c r="CA36" s="17"/>
      <c r="CB36" s="17"/>
      <c r="CC36" s="17"/>
      <c r="CD36" s="17"/>
      <c r="CE36" s="104"/>
      <c r="CF36" s="72"/>
      <c r="CG36" s="72"/>
      <c r="CH36" s="72"/>
      <c r="CI36" s="72"/>
      <c r="CJ36" s="72"/>
      <c r="CK36" s="72"/>
      <c r="CL36" s="55" t="s">
        <v>178</v>
      </c>
    </row>
    <row r="37" spans="1:90" ht="78.75" hidden="1" customHeight="1" x14ac:dyDescent="0.2">
      <c r="A37" s="18" t="s">
        <v>44</v>
      </c>
      <c r="B37" s="19" t="s">
        <v>45</v>
      </c>
      <c r="C37" s="14" t="s">
        <v>21</v>
      </c>
      <c r="D37" s="60"/>
      <c r="E37" s="61"/>
      <c r="F37" s="61"/>
      <c r="G37" s="60"/>
      <c r="H37" s="60"/>
      <c r="I37" s="60"/>
      <c r="J37" s="60"/>
      <c r="K37" s="60"/>
      <c r="L37" s="60"/>
      <c r="M37" s="104"/>
      <c r="N37" s="72"/>
      <c r="O37" s="72"/>
      <c r="P37" s="72"/>
      <c r="Q37" s="72"/>
      <c r="R37" s="72"/>
      <c r="S37" s="72"/>
      <c r="T37" s="61"/>
      <c r="U37" s="60"/>
      <c r="V37" s="60"/>
      <c r="W37" s="60"/>
      <c r="X37" s="60"/>
      <c r="Y37" s="60"/>
      <c r="Z37" s="60"/>
      <c r="AA37" s="104"/>
      <c r="AB37" s="72"/>
      <c r="AC37" s="72"/>
      <c r="AD37" s="72"/>
      <c r="AE37" s="72"/>
      <c r="AF37" s="72"/>
      <c r="AG37" s="72"/>
      <c r="AH37" s="61"/>
      <c r="AI37" s="60"/>
      <c r="AJ37" s="60"/>
      <c r="AK37" s="60"/>
      <c r="AL37" s="60"/>
      <c r="AM37" s="60"/>
      <c r="AN37" s="60"/>
      <c r="AO37" s="104"/>
      <c r="AP37" s="72"/>
      <c r="AQ37" s="72"/>
      <c r="AR37" s="72"/>
      <c r="AS37" s="72"/>
      <c r="AT37" s="72"/>
      <c r="AU37" s="72"/>
      <c r="AV37" s="107"/>
      <c r="AW37" s="17"/>
      <c r="AX37" s="17"/>
      <c r="AY37" s="17"/>
      <c r="AZ37" s="17"/>
      <c r="BA37" s="17"/>
      <c r="BB37" s="17"/>
      <c r="BC37" s="104"/>
      <c r="BD37" s="72"/>
      <c r="BE37" s="72"/>
      <c r="BF37" s="72"/>
      <c r="BG37" s="72"/>
      <c r="BH37" s="72"/>
      <c r="BI37" s="72"/>
      <c r="BJ37" s="107"/>
      <c r="BK37" s="17"/>
      <c r="BL37" s="17"/>
      <c r="BM37" s="17"/>
      <c r="BN37" s="17"/>
      <c r="BO37" s="17"/>
      <c r="BP37" s="17"/>
      <c r="BQ37" s="104"/>
      <c r="BR37" s="72"/>
      <c r="BS37" s="72"/>
      <c r="BT37" s="72"/>
      <c r="BU37" s="72"/>
      <c r="BV37" s="72"/>
      <c r="BW37" s="72"/>
      <c r="BX37" s="107"/>
      <c r="BY37" s="17"/>
      <c r="BZ37" s="17"/>
      <c r="CA37" s="17"/>
      <c r="CB37" s="17"/>
      <c r="CC37" s="17"/>
      <c r="CD37" s="17"/>
      <c r="CE37" s="104"/>
      <c r="CF37" s="72"/>
      <c r="CG37" s="72"/>
      <c r="CH37" s="72"/>
      <c r="CI37" s="72"/>
      <c r="CJ37" s="72"/>
      <c r="CK37" s="72"/>
      <c r="CL37" s="55" t="s">
        <v>178</v>
      </c>
    </row>
    <row r="38" spans="1:90" ht="31.5" x14ac:dyDescent="0.2">
      <c r="A38" s="18" t="s">
        <v>9</v>
      </c>
      <c r="B38" s="19" t="s">
        <v>46</v>
      </c>
      <c r="C38" s="14" t="s">
        <v>21</v>
      </c>
      <c r="D38" s="60">
        <f>D39+D49+D71+D82</f>
        <v>111.75465177109392</v>
      </c>
      <c r="E38" s="60">
        <f>E39+E49+E71+E82</f>
        <v>111.68727359505104</v>
      </c>
      <c r="F38" s="61" t="s">
        <v>53</v>
      </c>
      <c r="G38" s="60">
        <f>G39+G49+G71+G82</f>
        <v>20.562999999999999</v>
      </c>
      <c r="H38" s="60">
        <f>H39+H49+H71+H82</f>
        <v>0.41000000000000003</v>
      </c>
      <c r="I38" s="60" t="s">
        <v>53</v>
      </c>
      <c r="J38" s="60">
        <f>J39+J49+J71+J82</f>
        <v>9.5139999999999993</v>
      </c>
      <c r="K38" s="60" t="s">
        <v>53</v>
      </c>
      <c r="L38" s="60">
        <f>L39+L49+L71+L82</f>
        <v>0</v>
      </c>
      <c r="M38" s="104" t="s">
        <v>53</v>
      </c>
      <c r="N38" s="72">
        <f>N39+N49+N71+N82</f>
        <v>20.826025999999999</v>
      </c>
      <c r="O38" s="72">
        <f>O39+O49+O71+O82</f>
        <v>0.41000000000000003</v>
      </c>
      <c r="P38" s="72" t="s">
        <v>53</v>
      </c>
      <c r="Q38" s="72">
        <f>Q39+Q49+Q71+Q82</f>
        <v>9.5139999999999993</v>
      </c>
      <c r="R38" s="72" t="s">
        <v>53</v>
      </c>
      <c r="S38" s="72">
        <f>S39+S49+S71+S82</f>
        <v>0</v>
      </c>
      <c r="T38" s="61" t="s">
        <v>53</v>
      </c>
      <c r="U38" s="60">
        <f>U39+U49+U71+U82</f>
        <v>23.483234176042846</v>
      </c>
      <c r="V38" s="60">
        <f>V39+V49+V71+V82</f>
        <v>0</v>
      </c>
      <c r="W38" s="60" t="s">
        <v>53</v>
      </c>
      <c r="X38" s="60">
        <f>X39+X49+X71+X82</f>
        <v>6.8879999999999999</v>
      </c>
      <c r="Y38" s="60" t="s">
        <v>53</v>
      </c>
      <c r="Z38" s="60">
        <f>Z39+Z49+Z71+Z82</f>
        <v>0</v>
      </c>
      <c r="AA38" s="104" t="s">
        <v>53</v>
      </c>
      <c r="AB38" s="72">
        <f>AB39+AB49+AB71+AB82</f>
        <v>22.41649</v>
      </c>
      <c r="AC38" s="72">
        <f>AC39+AC49+AC71+AC82</f>
        <v>0</v>
      </c>
      <c r="AD38" s="72" t="s">
        <v>53</v>
      </c>
      <c r="AE38" s="72">
        <f>AE39+AE49+AE71+AE82</f>
        <v>4.476</v>
      </c>
      <c r="AF38" s="72" t="s">
        <v>53</v>
      </c>
      <c r="AG38" s="72">
        <f>AG39+AG49+AG71+AG82</f>
        <v>0</v>
      </c>
      <c r="AH38" s="61" t="s">
        <v>53</v>
      </c>
      <c r="AI38" s="60">
        <f>AI39+AI49+AI71+AI82</f>
        <v>22.574310528453136</v>
      </c>
      <c r="AJ38" s="60">
        <f>AJ39+AJ49+AJ71+AJ82</f>
        <v>0.25</v>
      </c>
      <c r="AK38" s="60" t="s">
        <v>53</v>
      </c>
      <c r="AL38" s="60">
        <f>AL39+AL49+AL71+AL82</f>
        <v>5.5350000000000001</v>
      </c>
      <c r="AM38" s="60" t="s">
        <v>53</v>
      </c>
      <c r="AN38" s="60">
        <f>AN39+AN49+AN71+AN82</f>
        <v>0</v>
      </c>
      <c r="AO38" s="104" t="s">
        <v>53</v>
      </c>
      <c r="AP38" s="72">
        <f>AP39+AP49+AP71+AP82</f>
        <v>22.95383750714905</v>
      </c>
      <c r="AQ38" s="72">
        <f>AQ39+AQ49+AQ71+AQ82</f>
        <v>0.25</v>
      </c>
      <c r="AR38" s="72" t="s">
        <v>53</v>
      </c>
      <c r="AS38" s="72">
        <f>AS39+AS49+AS71+AS82</f>
        <v>5.9550000000000001</v>
      </c>
      <c r="AT38" s="72" t="s">
        <v>53</v>
      </c>
      <c r="AU38" s="72">
        <f>AU39+AU49+AU71+AU82</f>
        <v>0</v>
      </c>
      <c r="AV38" s="107" t="s">
        <v>53</v>
      </c>
      <c r="AW38" s="17">
        <f>AW39+AW49+AW71+AW82</f>
        <v>23.820290402899982</v>
      </c>
      <c r="AX38" s="17">
        <f>AX39+AX49+AX71+AX82</f>
        <v>0</v>
      </c>
      <c r="AY38" s="17" t="s">
        <v>53</v>
      </c>
      <c r="AZ38" s="17">
        <f>AZ39+AZ49+AZ71+AZ82</f>
        <v>5.43</v>
      </c>
      <c r="BA38" s="17" t="s">
        <v>53</v>
      </c>
      <c r="BB38" s="17">
        <f>BB39+BB49+BB71+BB82</f>
        <v>0</v>
      </c>
      <c r="BC38" s="104" t="s">
        <v>53</v>
      </c>
      <c r="BD38" s="72">
        <f>AW39+AW49+AW71+AW82</f>
        <v>23.820290402899982</v>
      </c>
      <c r="BE38" s="72">
        <f>BE39+BE49+BE71+BE82</f>
        <v>0</v>
      </c>
      <c r="BF38" s="72" t="s">
        <v>53</v>
      </c>
      <c r="BG38" s="72">
        <f>BG39+BG49+BG71+BG82</f>
        <v>5.43</v>
      </c>
      <c r="BH38" s="72" t="s">
        <v>53</v>
      </c>
      <c r="BI38" s="72">
        <f>BI39+BI49+BI71+BI82</f>
        <v>0</v>
      </c>
      <c r="BJ38" s="107" t="s">
        <v>53</v>
      </c>
      <c r="BK38" s="17">
        <f>BK39+BK49+BK71+BK82</f>
        <v>22.291556663697943</v>
      </c>
      <c r="BL38" s="17">
        <f>BL39+BL49+BL71+BL82</f>
        <v>0</v>
      </c>
      <c r="BM38" s="17" t="s">
        <v>53</v>
      </c>
      <c r="BN38" s="17">
        <f>BN39+BN49+BN71+BN82</f>
        <v>5.14</v>
      </c>
      <c r="BO38" s="17" t="s">
        <v>53</v>
      </c>
      <c r="BP38" s="17">
        <f>BP39+BP49+BP71+BP82</f>
        <v>0</v>
      </c>
      <c r="BQ38" s="104" t="s">
        <v>53</v>
      </c>
      <c r="BR38" s="72">
        <f>BK39+BK49+BK71+BK82</f>
        <v>22.291556663697943</v>
      </c>
      <c r="BS38" s="72">
        <f>BS39+BS49+BS71+BS82</f>
        <v>0</v>
      </c>
      <c r="BT38" s="72" t="s">
        <v>53</v>
      </c>
      <c r="BU38" s="72">
        <f>BU39+BU49+BU71+BU82</f>
        <v>5.14</v>
      </c>
      <c r="BV38" s="72" t="s">
        <v>53</v>
      </c>
      <c r="BW38" s="72">
        <f>BW39+BW49+BW71+BW82</f>
        <v>0</v>
      </c>
      <c r="BX38" s="107" t="s">
        <v>53</v>
      </c>
      <c r="BY38" s="17">
        <f>BY39+BY49+BY71+BY82</f>
        <v>112.7323917710939</v>
      </c>
      <c r="BZ38" s="17">
        <f>BZ39+BZ49+BZ71+BZ82</f>
        <v>0.66</v>
      </c>
      <c r="CA38" s="17" t="s">
        <v>53</v>
      </c>
      <c r="CB38" s="17">
        <f>CB39+CB49+CB71+CB82</f>
        <v>32.506999999999998</v>
      </c>
      <c r="CC38" s="106" t="s">
        <v>53</v>
      </c>
      <c r="CD38" s="17">
        <f>CD39+CD49+CD71+CD82</f>
        <v>0</v>
      </c>
      <c r="CE38" s="104" t="s">
        <v>53</v>
      </c>
      <c r="CF38" s="72">
        <f>CF39+CF49+CF71+CF82</f>
        <v>107.55943325902182</v>
      </c>
      <c r="CG38" s="72">
        <f>CG39+CG49+CG71+CG82</f>
        <v>0.66</v>
      </c>
      <c r="CH38" s="72" t="s">
        <v>53</v>
      </c>
      <c r="CI38" s="72">
        <f>CI39+CI49+CI71+CI82</f>
        <v>30.515000000000001</v>
      </c>
      <c r="CJ38" s="108" t="s">
        <v>53</v>
      </c>
      <c r="CK38" s="72">
        <f>CK39+CK49+CK71+CK82</f>
        <v>0</v>
      </c>
      <c r="CL38" s="57" t="s">
        <v>178</v>
      </c>
    </row>
    <row r="39" spans="1:90" ht="63" x14ac:dyDescent="0.2">
      <c r="A39" s="20" t="s">
        <v>10</v>
      </c>
      <c r="B39" s="21" t="s">
        <v>47</v>
      </c>
      <c r="C39" s="7" t="s">
        <v>21</v>
      </c>
      <c r="D39" s="60">
        <f>D40+D45</f>
        <v>2.4608550673269836</v>
      </c>
      <c r="E39" s="60">
        <f>E40+E45</f>
        <v>2.4628550673269833</v>
      </c>
      <c r="F39" s="61" t="s">
        <v>53</v>
      </c>
      <c r="G39" s="60">
        <f>G40+G45</f>
        <v>1.2890000000000001</v>
      </c>
      <c r="H39" s="60">
        <f>H40+H45</f>
        <v>0.41000000000000003</v>
      </c>
      <c r="I39" s="60" t="s">
        <v>53</v>
      </c>
      <c r="J39" s="60">
        <f>J40+J45</f>
        <v>0</v>
      </c>
      <c r="K39" s="60" t="s">
        <v>53</v>
      </c>
      <c r="L39" s="60">
        <f>L40+L45</f>
        <v>0</v>
      </c>
      <c r="M39" s="104" t="s">
        <v>53</v>
      </c>
      <c r="N39" s="72">
        <f>N40+N45</f>
        <v>1.2909999999999999</v>
      </c>
      <c r="O39" s="72">
        <f>O40+O45</f>
        <v>0.41000000000000003</v>
      </c>
      <c r="P39" s="72" t="s">
        <v>53</v>
      </c>
      <c r="Q39" s="72">
        <f>Q40+Q45</f>
        <v>0</v>
      </c>
      <c r="R39" s="72" t="s">
        <v>53</v>
      </c>
      <c r="S39" s="72">
        <f>S40+S45</f>
        <v>0</v>
      </c>
      <c r="T39" s="61" t="s">
        <v>53</v>
      </c>
      <c r="U39" s="60">
        <f>U40+U45</f>
        <v>0</v>
      </c>
      <c r="V39" s="60">
        <f>V40+V45</f>
        <v>0</v>
      </c>
      <c r="W39" s="60" t="s">
        <v>53</v>
      </c>
      <c r="X39" s="60">
        <f>X40+X45</f>
        <v>0</v>
      </c>
      <c r="Y39" s="60" t="s">
        <v>53</v>
      </c>
      <c r="Z39" s="60">
        <f>Z40+Z45</f>
        <v>0</v>
      </c>
      <c r="AA39" s="104" t="s">
        <v>53</v>
      </c>
      <c r="AB39" s="72">
        <f>AB40+AB45</f>
        <v>0</v>
      </c>
      <c r="AC39" s="72">
        <f>AC40+AC45</f>
        <v>0</v>
      </c>
      <c r="AD39" s="72" t="s">
        <v>53</v>
      </c>
      <c r="AE39" s="72">
        <f>AE40+AE45</f>
        <v>0</v>
      </c>
      <c r="AF39" s="72" t="s">
        <v>53</v>
      </c>
      <c r="AG39" s="72">
        <f>AG40+AG45</f>
        <v>0</v>
      </c>
      <c r="AH39" s="61" t="s">
        <v>53</v>
      </c>
      <c r="AI39" s="60">
        <f>AI40+AI45</f>
        <v>1.1718550673269832</v>
      </c>
      <c r="AJ39" s="60">
        <f>AJ40+AJ45</f>
        <v>0.25</v>
      </c>
      <c r="AK39" s="60" t="s">
        <v>53</v>
      </c>
      <c r="AL39" s="60">
        <f>AL40+AL45</f>
        <v>0</v>
      </c>
      <c r="AM39" s="60" t="s">
        <v>53</v>
      </c>
      <c r="AN39" s="60">
        <f>AN40+AN45</f>
        <v>0</v>
      </c>
      <c r="AO39" s="104" t="s">
        <v>53</v>
      </c>
      <c r="AP39" s="72">
        <f>AP40+AP45</f>
        <v>1.1718550673269832</v>
      </c>
      <c r="AQ39" s="72">
        <f>AQ40+AQ45</f>
        <v>0.25</v>
      </c>
      <c r="AR39" s="72" t="s">
        <v>53</v>
      </c>
      <c r="AS39" s="72">
        <f>AS40+AS45</f>
        <v>0</v>
      </c>
      <c r="AT39" s="72" t="s">
        <v>53</v>
      </c>
      <c r="AU39" s="72">
        <f>AU40+AU45</f>
        <v>0</v>
      </c>
      <c r="AV39" s="107" t="s">
        <v>53</v>
      </c>
      <c r="AW39" s="17">
        <f>AW40+AW45</f>
        <v>0</v>
      </c>
      <c r="AX39" s="17">
        <f>AX40+AX45</f>
        <v>0</v>
      </c>
      <c r="AY39" s="17" t="s">
        <v>53</v>
      </c>
      <c r="AZ39" s="17">
        <f>AZ40+AZ45</f>
        <v>0</v>
      </c>
      <c r="BA39" s="17" t="s">
        <v>53</v>
      </c>
      <c r="BB39" s="17">
        <f>BB40+BB45</f>
        <v>0</v>
      </c>
      <c r="BC39" s="104" t="s">
        <v>53</v>
      </c>
      <c r="BD39" s="72">
        <f>BD40+BD45</f>
        <v>0</v>
      </c>
      <c r="BE39" s="72">
        <f>BE40+BE45</f>
        <v>0</v>
      </c>
      <c r="BF39" s="72" t="s">
        <v>53</v>
      </c>
      <c r="BG39" s="72">
        <f>BG40+BG45</f>
        <v>0</v>
      </c>
      <c r="BH39" s="72" t="s">
        <v>53</v>
      </c>
      <c r="BI39" s="72">
        <f>BI40+BI45</f>
        <v>0</v>
      </c>
      <c r="BJ39" s="107" t="s">
        <v>53</v>
      </c>
      <c r="BK39" s="17">
        <f>BK40+BK45</f>
        <v>0</v>
      </c>
      <c r="BL39" s="17">
        <f>BL40+BL45</f>
        <v>0</v>
      </c>
      <c r="BM39" s="17" t="s">
        <v>53</v>
      </c>
      <c r="BN39" s="17">
        <f>BN40+BN45</f>
        <v>0</v>
      </c>
      <c r="BO39" s="17" t="s">
        <v>53</v>
      </c>
      <c r="BP39" s="17">
        <f>BP40+BP45</f>
        <v>0</v>
      </c>
      <c r="BQ39" s="104" t="s">
        <v>53</v>
      </c>
      <c r="BR39" s="72">
        <f>BR40+BR45</f>
        <v>0</v>
      </c>
      <c r="BS39" s="72">
        <f>BS40+BS45</f>
        <v>0</v>
      </c>
      <c r="BT39" s="72" t="s">
        <v>53</v>
      </c>
      <c r="BU39" s="72">
        <f>BU40+BU45</f>
        <v>0</v>
      </c>
      <c r="BV39" s="72" t="s">
        <v>53</v>
      </c>
      <c r="BW39" s="72">
        <f>BW40+BW45</f>
        <v>0</v>
      </c>
      <c r="BX39" s="107" t="s">
        <v>53</v>
      </c>
      <c r="BY39" s="17">
        <f>BY40+BY45</f>
        <v>2.4608550673269836</v>
      </c>
      <c r="BZ39" s="17">
        <f>BZ40+BZ45</f>
        <v>0.66</v>
      </c>
      <c r="CA39" s="17" t="s">
        <v>53</v>
      </c>
      <c r="CB39" s="17">
        <f>CB40+CB45</f>
        <v>0</v>
      </c>
      <c r="CC39" s="106" t="s">
        <v>53</v>
      </c>
      <c r="CD39" s="17">
        <f>CD40+CD45</f>
        <v>0</v>
      </c>
      <c r="CE39" s="104" t="s">
        <v>53</v>
      </c>
      <c r="CF39" s="72">
        <f>CF40+CF45</f>
        <v>2.4628550673269833</v>
      </c>
      <c r="CG39" s="72">
        <f>CG40+CG45</f>
        <v>0.66</v>
      </c>
      <c r="CH39" s="72" t="s">
        <v>53</v>
      </c>
      <c r="CI39" s="72">
        <f>CI40+CI45</f>
        <v>0</v>
      </c>
      <c r="CJ39" s="108" t="s">
        <v>53</v>
      </c>
      <c r="CK39" s="72">
        <f>CK40+CK45</f>
        <v>0</v>
      </c>
      <c r="CL39" s="57" t="s">
        <v>178</v>
      </c>
    </row>
    <row r="40" spans="1:90" ht="31.5" x14ac:dyDescent="0.2">
      <c r="A40" s="86" t="s">
        <v>11</v>
      </c>
      <c r="B40" s="87" t="s">
        <v>48</v>
      </c>
      <c r="C40" s="88" t="s">
        <v>21</v>
      </c>
      <c r="D40" s="89">
        <f>D41+D42+D43+D44</f>
        <v>2.4608550673269836</v>
      </c>
      <c r="E40" s="89">
        <f>E41+E42+E43+E44</f>
        <v>2.4628550673269833</v>
      </c>
      <c r="F40" s="90" t="s">
        <v>53</v>
      </c>
      <c r="G40" s="89">
        <f>G41+G42+G43+G44</f>
        <v>1.2890000000000001</v>
      </c>
      <c r="H40" s="89">
        <f t="shared" ref="H40" si="0">H41+H42+H43+H44</f>
        <v>0.41000000000000003</v>
      </c>
      <c r="I40" s="89" t="s">
        <v>53</v>
      </c>
      <c r="J40" s="89">
        <f>J41+J42+J43+J44</f>
        <v>0</v>
      </c>
      <c r="K40" s="89" t="s">
        <v>53</v>
      </c>
      <c r="L40" s="89">
        <f>L41+L42+L43+L44</f>
        <v>0</v>
      </c>
      <c r="M40" s="90" t="s">
        <v>53</v>
      </c>
      <c r="N40" s="89">
        <f>N41+N42+N43+N44</f>
        <v>1.2909999999999999</v>
      </c>
      <c r="O40" s="89">
        <f t="shared" ref="O40" si="1">O41+O42+O43+O44</f>
        <v>0.41000000000000003</v>
      </c>
      <c r="P40" s="89" t="s">
        <v>53</v>
      </c>
      <c r="Q40" s="89">
        <f>Q41+Q42+Q43+Q44</f>
        <v>0</v>
      </c>
      <c r="R40" s="89" t="s">
        <v>53</v>
      </c>
      <c r="S40" s="89">
        <f>S41+S42+S43+S44</f>
        <v>0</v>
      </c>
      <c r="T40" s="90" t="s">
        <v>53</v>
      </c>
      <c r="U40" s="89">
        <f t="shared" ref="U40:V40" si="2">U41+U42+U43+U44</f>
        <v>0</v>
      </c>
      <c r="V40" s="89">
        <f t="shared" si="2"/>
        <v>0</v>
      </c>
      <c r="W40" s="89" t="s">
        <v>53</v>
      </c>
      <c r="X40" s="89">
        <f>X41+X42+X43+X44</f>
        <v>0</v>
      </c>
      <c r="Y40" s="89" t="s">
        <v>53</v>
      </c>
      <c r="Z40" s="89">
        <f>Z41+Z42+Z43+Z44</f>
        <v>0</v>
      </c>
      <c r="AA40" s="90" t="s">
        <v>53</v>
      </c>
      <c r="AB40" s="89">
        <f t="shared" ref="AB40:AC40" si="3">AB41+AB42+AB43+AB44</f>
        <v>0</v>
      </c>
      <c r="AC40" s="89">
        <f t="shared" si="3"/>
        <v>0</v>
      </c>
      <c r="AD40" s="89" t="s">
        <v>53</v>
      </c>
      <c r="AE40" s="89">
        <f>AE41+AE42+AE43+AE44</f>
        <v>0</v>
      </c>
      <c r="AF40" s="89" t="s">
        <v>53</v>
      </c>
      <c r="AG40" s="89">
        <f>AG41+AG42+AG43+AG44</f>
        <v>0</v>
      </c>
      <c r="AH40" s="90" t="s">
        <v>53</v>
      </c>
      <c r="AI40" s="89">
        <f t="shared" ref="AI40:AJ40" si="4">AI41+AI42+AI43+AI44</f>
        <v>1.1718550673269832</v>
      </c>
      <c r="AJ40" s="89">
        <f t="shared" si="4"/>
        <v>0.25</v>
      </c>
      <c r="AK40" s="89" t="s">
        <v>53</v>
      </c>
      <c r="AL40" s="89">
        <f>AL41+AL42+AL43+AL44</f>
        <v>0</v>
      </c>
      <c r="AM40" s="89" t="s">
        <v>53</v>
      </c>
      <c r="AN40" s="89">
        <f>AN41+AN42+AN43+AN44</f>
        <v>0</v>
      </c>
      <c r="AO40" s="90" t="s">
        <v>53</v>
      </c>
      <c r="AP40" s="89">
        <f t="shared" ref="AP40:AQ40" si="5">AP41+AP42+AP43+AP44</f>
        <v>1.1718550673269832</v>
      </c>
      <c r="AQ40" s="89">
        <f t="shared" si="5"/>
        <v>0.25</v>
      </c>
      <c r="AR40" s="89" t="s">
        <v>53</v>
      </c>
      <c r="AS40" s="89">
        <f>AS41+AS42+AS43+AS44</f>
        <v>0</v>
      </c>
      <c r="AT40" s="89" t="s">
        <v>53</v>
      </c>
      <c r="AU40" s="89">
        <f>AU41+AU42+AU43+AU44</f>
        <v>0</v>
      </c>
      <c r="AV40" s="90" t="s">
        <v>53</v>
      </c>
      <c r="AW40" s="89">
        <f t="shared" ref="AW40:AX40" si="6">AW41+AW42+AW43+AW44</f>
        <v>0</v>
      </c>
      <c r="AX40" s="89">
        <f t="shared" si="6"/>
        <v>0</v>
      </c>
      <c r="AY40" s="89" t="s">
        <v>53</v>
      </c>
      <c r="AZ40" s="89">
        <f>AZ41+AZ42+AZ43+AZ44</f>
        <v>0</v>
      </c>
      <c r="BA40" s="89" t="s">
        <v>53</v>
      </c>
      <c r="BB40" s="89">
        <f>BB41+BB42+BB43+BB44</f>
        <v>0</v>
      </c>
      <c r="BC40" s="90" t="s">
        <v>53</v>
      </c>
      <c r="BD40" s="89">
        <f t="shared" ref="BD40:BE40" si="7">BD41+BD42+BD43+BD44</f>
        <v>0</v>
      </c>
      <c r="BE40" s="89">
        <f t="shared" si="7"/>
        <v>0</v>
      </c>
      <c r="BF40" s="89" t="s">
        <v>53</v>
      </c>
      <c r="BG40" s="89">
        <f>BG41+BG42+BG43+BG44</f>
        <v>0</v>
      </c>
      <c r="BH40" s="89" t="s">
        <v>53</v>
      </c>
      <c r="BI40" s="89">
        <f>BI41+BI42+BI43+BI44</f>
        <v>0</v>
      </c>
      <c r="BJ40" s="90" t="s">
        <v>53</v>
      </c>
      <c r="BK40" s="89">
        <f t="shared" ref="BK40:BL40" si="8">BK41+BK42+BK43+BK44</f>
        <v>0</v>
      </c>
      <c r="BL40" s="89">
        <f t="shared" si="8"/>
        <v>0</v>
      </c>
      <c r="BM40" s="89" t="s">
        <v>53</v>
      </c>
      <c r="BN40" s="89">
        <f>BN41+BN42+BN43+BN44</f>
        <v>0</v>
      </c>
      <c r="BO40" s="89" t="s">
        <v>53</v>
      </c>
      <c r="BP40" s="89">
        <f>BP41+BP42+BP43+BP44</f>
        <v>0</v>
      </c>
      <c r="BQ40" s="90" t="s">
        <v>53</v>
      </c>
      <c r="BR40" s="89">
        <f t="shared" ref="BR40:BS40" si="9">BR41+BR42+BR43+BR44</f>
        <v>0</v>
      </c>
      <c r="BS40" s="89">
        <f t="shared" si="9"/>
        <v>0</v>
      </c>
      <c r="BT40" s="89" t="s">
        <v>53</v>
      </c>
      <c r="BU40" s="89">
        <f>BU41+BU42+BU43+BU44</f>
        <v>0</v>
      </c>
      <c r="BV40" s="89" t="s">
        <v>53</v>
      </c>
      <c r="BW40" s="89">
        <f>BW41+BW42+BW43+BW44</f>
        <v>0</v>
      </c>
      <c r="BX40" s="90" t="s">
        <v>53</v>
      </c>
      <c r="BY40" s="89">
        <f>BY41+BY42+BY43+BY44</f>
        <v>2.4608550673269836</v>
      </c>
      <c r="BZ40" s="89">
        <f t="shared" ref="BZ40" si="10">BZ41+BZ42+BZ43+BZ44</f>
        <v>0.66</v>
      </c>
      <c r="CA40" s="89" t="s">
        <v>53</v>
      </c>
      <c r="CB40" s="89">
        <f>CB41+CB42+CB43+CB44</f>
        <v>0</v>
      </c>
      <c r="CC40" s="89" t="s">
        <v>53</v>
      </c>
      <c r="CD40" s="89">
        <f>CD41+CD42+CD43+CD44</f>
        <v>0</v>
      </c>
      <c r="CE40" s="90" t="s">
        <v>53</v>
      </c>
      <c r="CF40" s="89">
        <f>CF41+CF42+CF43+CF44</f>
        <v>2.4628550673269833</v>
      </c>
      <c r="CG40" s="89">
        <f t="shared" ref="CG40" si="11">CG41+CG42+CG43+CG44</f>
        <v>0.66</v>
      </c>
      <c r="CH40" s="89" t="s">
        <v>53</v>
      </c>
      <c r="CI40" s="89">
        <f>CI41+CI42+CI43+CI44</f>
        <v>0</v>
      </c>
      <c r="CJ40" s="89" t="s">
        <v>53</v>
      </c>
      <c r="CK40" s="89">
        <f>CK41+CK42+CK43+CK44</f>
        <v>0</v>
      </c>
      <c r="CL40" s="91" t="s">
        <v>178</v>
      </c>
    </row>
    <row r="41" spans="1:90" ht="47.25" x14ac:dyDescent="0.2">
      <c r="A41" s="11" t="s">
        <v>152</v>
      </c>
      <c r="B41" s="75" t="s">
        <v>208</v>
      </c>
      <c r="C41" s="76" t="s">
        <v>227</v>
      </c>
      <c r="D41" s="60">
        <v>0.625</v>
      </c>
      <c r="E41" s="116">
        <v>0.63100000000000001</v>
      </c>
      <c r="F41" s="61" t="s">
        <v>53</v>
      </c>
      <c r="G41" s="99">
        <v>0.625</v>
      </c>
      <c r="H41" s="99" t="s">
        <v>211</v>
      </c>
      <c r="I41" s="60" t="s">
        <v>53</v>
      </c>
      <c r="J41" s="60" t="s">
        <v>42</v>
      </c>
      <c r="K41" s="60" t="s">
        <v>53</v>
      </c>
      <c r="L41" s="60" t="s">
        <v>42</v>
      </c>
      <c r="M41" s="104" t="s">
        <v>53</v>
      </c>
      <c r="N41" s="99">
        <v>0.63100000000000001</v>
      </c>
      <c r="O41" s="99" t="s">
        <v>211</v>
      </c>
      <c r="P41" s="72" t="s">
        <v>53</v>
      </c>
      <c r="Q41" s="72" t="s">
        <v>42</v>
      </c>
      <c r="R41" s="72" t="s">
        <v>53</v>
      </c>
      <c r="S41" s="72" t="s">
        <v>42</v>
      </c>
      <c r="T41" s="61" t="s">
        <v>53</v>
      </c>
      <c r="U41" s="60" t="s">
        <v>42</v>
      </c>
      <c r="V41" s="60" t="s">
        <v>42</v>
      </c>
      <c r="W41" s="60" t="s">
        <v>53</v>
      </c>
      <c r="X41" s="60" t="s">
        <v>42</v>
      </c>
      <c r="Y41" s="60" t="s">
        <v>53</v>
      </c>
      <c r="Z41" s="60" t="s">
        <v>42</v>
      </c>
      <c r="AA41" s="104" t="s">
        <v>53</v>
      </c>
      <c r="AB41" s="72" t="s">
        <v>42</v>
      </c>
      <c r="AC41" s="72" t="s">
        <v>42</v>
      </c>
      <c r="AD41" s="72" t="s">
        <v>53</v>
      </c>
      <c r="AE41" s="72" t="s">
        <v>42</v>
      </c>
      <c r="AF41" s="72" t="s">
        <v>53</v>
      </c>
      <c r="AG41" s="72" t="s">
        <v>42</v>
      </c>
      <c r="AH41" s="61" t="s">
        <v>53</v>
      </c>
      <c r="AI41" s="60" t="s">
        <v>42</v>
      </c>
      <c r="AJ41" s="60" t="s">
        <v>42</v>
      </c>
      <c r="AK41" s="60" t="s">
        <v>53</v>
      </c>
      <c r="AL41" s="60" t="s">
        <v>42</v>
      </c>
      <c r="AM41" s="60" t="s">
        <v>53</v>
      </c>
      <c r="AN41" s="60" t="s">
        <v>42</v>
      </c>
      <c r="AO41" s="104" t="s">
        <v>53</v>
      </c>
      <c r="AP41" s="72" t="s">
        <v>42</v>
      </c>
      <c r="AQ41" s="72" t="s">
        <v>42</v>
      </c>
      <c r="AR41" s="72" t="s">
        <v>53</v>
      </c>
      <c r="AS41" s="72" t="s">
        <v>42</v>
      </c>
      <c r="AT41" s="72" t="s">
        <v>53</v>
      </c>
      <c r="AU41" s="72" t="s">
        <v>42</v>
      </c>
      <c r="AV41" s="107" t="s">
        <v>53</v>
      </c>
      <c r="AW41" s="17" t="s">
        <v>42</v>
      </c>
      <c r="AX41" s="17" t="s">
        <v>42</v>
      </c>
      <c r="AY41" s="17" t="s">
        <v>53</v>
      </c>
      <c r="AZ41" s="17" t="s">
        <v>42</v>
      </c>
      <c r="BA41" s="17" t="s">
        <v>53</v>
      </c>
      <c r="BB41" s="17" t="s">
        <v>42</v>
      </c>
      <c r="BC41" s="104" t="s">
        <v>53</v>
      </c>
      <c r="BD41" s="72" t="s">
        <v>42</v>
      </c>
      <c r="BE41" s="72" t="s">
        <v>42</v>
      </c>
      <c r="BF41" s="72" t="s">
        <v>53</v>
      </c>
      <c r="BG41" s="72" t="s">
        <v>42</v>
      </c>
      <c r="BH41" s="72" t="s">
        <v>53</v>
      </c>
      <c r="BI41" s="72" t="s">
        <v>42</v>
      </c>
      <c r="BJ41" s="107" t="s">
        <v>53</v>
      </c>
      <c r="BK41" s="17" t="s">
        <v>42</v>
      </c>
      <c r="BL41" s="17" t="s">
        <v>42</v>
      </c>
      <c r="BM41" s="17" t="s">
        <v>53</v>
      </c>
      <c r="BN41" s="17" t="s">
        <v>42</v>
      </c>
      <c r="BO41" s="17" t="s">
        <v>53</v>
      </c>
      <c r="BP41" s="17" t="s">
        <v>42</v>
      </c>
      <c r="BQ41" s="104" t="s">
        <v>53</v>
      </c>
      <c r="BR41" s="72" t="s">
        <v>42</v>
      </c>
      <c r="BS41" s="72" t="s">
        <v>42</v>
      </c>
      <c r="BT41" s="72" t="s">
        <v>53</v>
      </c>
      <c r="BU41" s="72" t="s">
        <v>42</v>
      </c>
      <c r="BV41" s="72" t="s">
        <v>53</v>
      </c>
      <c r="BW41" s="72" t="s">
        <v>42</v>
      </c>
      <c r="BX41" s="107" t="s">
        <v>53</v>
      </c>
      <c r="BY41" s="17">
        <f>BK41+AW41+U41+G41+AI41</f>
        <v>0.625</v>
      </c>
      <c r="BZ41" s="17">
        <f>BL41+AX41+V41+H41+AJ41</f>
        <v>0.16</v>
      </c>
      <c r="CA41" s="17" t="s">
        <v>53</v>
      </c>
      <c r="CB41" s="17">
        <f t="shared" ref="CB41:CB43" si="12">BN41+AZ41+X41+J41+AL41</f>
        <v>0</v>
      </c>
      <c r="CC41" s="17" t="s">
        <v>53</v>
      </c>
      <c r="CD41" s="17">
        <f t="shared" ref="CD41:CD43" si="13">BP41+BB41+Z41+L41+AN41</f>
        <v>0</v>
      </c>
      <c r="CE41" s="104" t="s">
        <v>53</v>
      </c>
      <c r="CF41" s="72">
        <f>BR41+BD41+AB41+N41+AP41</f>
        <v>0.63100000000000001</v>
      </c>
      <c r="CG41" s="72">
        <f>BS41+BE41+AC41+O41+AQ41</f>
        <v>0.16</v>
      </c>
      <c r="CH41" s="72" t="s">
        <v>53</v>
      </c>
      <c r="CI41" s="72">
        <f t="shared" ref="CI41:CI43" si="14">BU41+BG41+AE41+Q41+AS41</f>
        <v>0</v>
      </c>
      <c r="CJ41" s="72" t="s">
        <v>53</v>
      </c>
      <c r="CK41" s="72">
        <f t="shared" ref="CK41:CK43" si="15">BW41+BI41+AG41+S41+AU41</f>
        <v>0</v>
      </c>
      <c r="CL41" s="55" t="s">
        <v>178</v>
      </c>
    </row>
    <row r="42" spans="1:90" ht="47.25" x14ac:dyDescent="0.2">
      <c r="A42" s="11" t="s">
        <v>153</v>
      </c>
      <c r="B42" s="75" t="s">
        <v>209</v>
      </c>
      <c r="C42" s="76" t="s">
        <v>228</v>
      </c>
      <c r="D42" s="60">
        <v>0.66400000000000003</v>
      </c>
      <c r="E42" s="116">
        <v>0.66</v>
      </c>
      <c r="F42" s="61" t="s">
        <v>53</v>
      </c>
      <c r="G42" s="99">
        <v>0.66400000000000003</v>
      </c>
      <c r="H42" s="99" t="s">
        <v>212</v>
      </c>
      <c r="I42" s="60" t="s">
        <v>53</v>
      </c>
      <c r="J42" s="60" t="s">
        <v>42</v>
      </c>
      <c r="K42" s="60" t="s">
        <v>53</v>
      </c>
      <c r="L42" s="60" t="s">
        <v>42</v>
      </c>
      <c r="M42" s="104" t="s">
        <v>53</v>
      </c>
      <c r="N42" s="99">
        <v>0.66</v>
      </c>
      <c r="O42" s="99" t="s">
        <v>212</v>
      </c>
      <c r="P42" s="72" t="s">
        <v>53</v>
      </c>
      <c r="Q42" s="72" t="s">
        <v>42</v>
      </c>
      <c r="R42" s="72" t="s">
        <v>53</v>
      </c>
      <c r="S42" s="72" t="s">
        <v>42</v>
      </c>
      <c r="T42" s="61" t="s">
        <v>53</v>
      </c>
      <c r="U42" s="60" t="s">
        <v>42</v>
      </c>
      <c r="V42" s="60" t="s">
        <v>42</v>
      </c>
      <c r="W42" s="60" t="s">
        <v>53</v>
      </c>
      <c r="X42" s="60" t="s">
        <v>42</v>
      </c>
      <c r="Y42" s="60" t="s">
        <v>53</v>
      </c>
      <c r="Z42" s="60" t="s">
        <v>42</v>
      </c>
      <c r="AA42" s="104" t="s">
        <v>53</v>
      </c>
      <c r="AB42" s="72" t="s">
        <v>42</v>
      </c>
      <c r="AC42" s="72" t="s">
        <v>42</v>
      </c>
      <c r="AD42" s="72" t="s">
        <v>53</v>
      </c>
      <c r="AE42" s="72" t="s">
        <v>42</v>
      </c>
      <c r="AF42" s="72" t="s">
        <v>53</v>
      </c>
      <c r="AG42" s="72" t="s">
        <v>42</v>
      </c>
      <c r="AH42" s="61" t="s">
        <v>53</v>
      </c>
      <c r="AI42" s="60" t="s">
        <v>42</v>
      </c>
      <c r="AJ42" s="60" t="s">
        <v>42</v>
      </c>
      <c r="AK42" s="60" t="s">
        <v>53</v>
      </c>
      <c r="AL42" s="60" t="s">
        <v>42</v>
      </c>
      <c r="AM42" s="60" t="s">
        <v>53</v>
      </c>
      <c r="AN42" s="60" t="s">
        <v>42</v>
      </c>
      <c r="AO42" s="104" t="s">
        <v>53</v>
      </c>
      <c r="AP42" s="72" t="s">
        <v>42</v>
      </c>
      <c r="AQ42" s="72" t="s">
        <v>42</v>
      </c>
      <c r="AR42" s="72" t="s">
        <v>53</v>
      </c>
      <c r="AS42" s="72" t="s">
        <v>42</v>
      </c>
      <c r="AT42" s="72" t="s">
        <v>53</v>
      </c>
      <c r="AU42" s="72" t="s">
        <v>42</v>
      </c>
      <c r="AV42" s="107" t="s">
        <v>53</v>
      </c>
      <c r="AW42" s="17" t="s">
        <v>42</v>
      </c>
      <c r="AX42" s="17" t="s">
        <v>42</v>
      </c>
      <c r="AY42" s="17" t="s">
        <v>53</v>
      </c>
      <c r="AZ42" s="17" t="s">
        <v>42</v>
      </c>
      <c r="BA42" s="17" t="s">
        <v>53</v>
      </c>
      <c r="BB42" s="17" t="s">
        <v>42</v>
      </c>
      <c r="BC42" s="104" t="s">
        <v>53</v>
      </c>
      <c r="BD42" s="72" t="s">
        <v>42</v>
      </c>
      <c r="BE42" s="72" t="s">
        <v>42</v>
      </c>
      <c r="BF42" s="72" t="s">
        <v>53</v>
      </c>
      <c r="BG42" s="72" t="s">
        <v>42</v>
      </c>
      <c r="BH42" s="72" t="s">
        <v>53</v>
      </c>
      <c r="BI42" s="72" t="s">
        <v>42</v>
      </c>
      <c r="BJ42" s="107" t="s">
        <v>53</v>
      </c>
      <c r="BK42" s="17" t="s">
        <v>42</v>
      </c>
      <c r="BL42" s="17" t="s">
        <v>42</v>
      </c>
      <c r="BM42" s="17" t="s">
        <v>53</v>
      </c>
      <c r="BN42" s="17" t="s">
        <v>42</v>
      </c>
      <c r="BO42" s="17" t="s">
        <v>53</v>
      </c>
      <c r="BP42" s="17" t="s">
        <v>42</v>
      </c>
      <c r="BQ42" s="104" t="s">
        <v>53</v>
      </c>
      <c r="BR42" s="72" t="s">
        <v>42</v>
      </c>
      <c r="BS42" s="72" t="s">
        <v>42</v>
      </c>
      <c r="BT42" s="72" t="s">
        <v>53</v>
      </c>
      <c r="BU42" s="72" t="s">
        <v>42</v>
      </c>
      <c r="BV42" s="72" t="s">
        <v>53</v>
      </c>
      <c r="BW42" s="72" t="s">
        <v>42</v>
      </c>
      <c r="BX42" s="107" t="s">
        <v>53</v>
      </c>
      <c r="BY42" s="17">
        <f t="shared" ref="BY42:BY43" si="16">BK42+AW42+U42+G42+AI42</f>
        <v>0.66400000000000003</v>
      </c>
      <c r="BZ42" s="17">
        <f t="shared" ref="BZ42:BZ43" si="17">BL42+AX42+V42+H42+AJ42</f>
        <v>0.25</v>
      </c>
      <c r="CA42" s="17" t="s">
        <v>53</v>
      </c>
      <c r="CB42" s="17">
        <f t="shared" si="12"/>
        <v>0</v>
      </c>
      <c r="CC42" s="17" t="s">
        <v>53</v>
      </c>
      <c r="CD42" s="17">
        <f t="shared" si="13"/>
        <v>0</v>
      </c>
      <c r="CE42" s="104" t="s">
        <v>53</v>
      </c>
      <c r="CF42" s="72">
        <f t="shared" ref="CF42:CF43" si="18">BR42+BD42+AB42+N42+AP42</f>
        <v>0.66</v>
      </c>
      <c r="CG42" s="72">
        <f t="shared" ref="CG42:CG43" si="19">BS42+BE42+AC42+O42+AQ42</f>
        <v>0.25</v>
      </c>
      <c r="CH42" s="72" t="s">
        <v>53</v>
      </c>
      <c r="CI42" s="72">
        <f t="shared" si="14"/>
        <v>0</v>
      </c>
      <c r="CJ42" s="72" t="s">
        <v>53</v>
      </c>
      <c r="CK42" s="72">
        <f t="shared" si="15"/>
        <v>0</v>
      </c>
      <c r="CL42" s="55" t="s">
        <v>178</v>
      </c>
    </row>
    <row r="43" spans="1:90" ht="47.25" x14ac:dyDescent="0.2">
      <c r="A43" s="11" t="s">
        <v>154</v>
      </c>
      <c r="B43" s="71" t="s">
        <v>210</v>
      </c>
      <c r="C43" s="70" t="s">
        <v>229</v>
      </c>
      <c r="D43" s="60">
        <v>1.1718550673269832</v>
      </c>
      <c r="E43" s="112">
        <v>1.1718550673269832</v>
      </c>
      <c r="F43" s="61" t="s">
        <v>53</v>
      </c>
      <c r="G43" s="103" t="s">
        <v>42</v>
      </c>
      <c r="H43" s="103" t="s">
        <v>42</v>
      </c>
      <c r="I43" s="60" t="s">
        <v>53</v>
      </c>
      <c r="J43" s="60" t="s">
        <v>42</v>
      </c>
      <c r="K43" s="60" t="s">
        <v>53</v>
      </c>
      <c r="L43" s="60" t="s">
        <v>42</v>
      </c>
      <c r="M43" s="104" t="s">
        <v>53</v>
      </c>
      <c r="N43" s="108" t="s">
        <v>42</v>
      </c>
      <c r="O43" s="108" t="s">
        <v>42</v>
      </c>
      <c r="P43" s="72" t="s">
        <v>53</v>
      </c>
      <c r="Q43" s="72" t="s">
        <v>42</v>
      </c>
      <c r="R43" s="72" t="s">
        <v>53</v>
      </c>
      <c r="S43" s="72" t="s">
        <v>42</v>
      </c>
      <c r="T43" s="61" t="s">
        <v>53</v>
      </c>
      <c r="U43" s="60">
        <v>0</v>
      </c>
      <c r="V43" s="103" t="s">
        <v>42</v>
      </c>
      <c r="W43" s="60" t="s">
        <v>53</v>
      </c>
      <c r="X43" s="60" t="s">
        <v>42</v>
      </c>
      <c r="Y43" s="60" t="s">
        <v>53</v>
      </c>
      <c r="Z43" s="60" t="s">
        <v>42</v>
      </c>
      <c r="AA43" s="104" t="s">
        <v>53</v>
      </c>
      <c r="AB43" s="72">
        <v>0</v>
      </c>
      <c r="AC43" s="108" t="s">
        <v>42</v>
      </c>
      <c r="AD43" s="72" t="s">
        <v>53</v>
      </c>
      <c r="AE43" s="72" t="s">
        <v>42</v>
      </c>
      <c r="AF43" s="72" t="s">
        <v>53</v>
      </c>
      <c r="AG43" s="72" t="s">
        <v>42</v>
      </c>
      <c r="AH43" s="61" t="s">
        <v>53</v>
      </c>
      <c r="AI43" s="99">
        <f>D43</f>
        <v>1.1718550673269832</v>
      </c>
      <c r="AJ43" s="99" t="s">
        <v>212</v>
      </c>
      <c r="AK43" s="60" t="s">
        <v>53</v>
      </c>
      <c r="AL43" s="60" t="s">
        <v>42</v>
      </c>
      <c r="AM43" s="60" t="s">
        <v>53</v>
      </c>
      <c r="AN43" s="60" t="s">
        <v>42</v>
      </c>
      <c r="AO43" s="104" t="s">
        <v>53</v>
      </c>
      <c r="AP43" s="108">
        <f>D43</f>
        <v>1.1718550673269832</v>
      </c>
      <c r="AQ43" s="108" t="s">
        <v>212</v>
      </c>
      <c r="AR43" s="72" t="s">
        <v>53</v>
      </c>
      <c r="AS43" s="72" t="s">
        <v>42</v>
      </c>
      <c r="AT43" s="72" t="s">
        <v>53</v>
      </c>
      <c r="AU43" s="72" t="s">
        <v>42</v>
      </c>
      <c r="AV43" s="107" t="s">
        <v>53</v>
      </c>
      <c r="AW43" s="17" t="s">
        <v>42</v>
      </c>
      <c r="AX43" s="17" t="s">
        <v>42</v>
      </c>
      <c r="AY43" s="17" t="s">
        <v>53</v>
      </c>
      <c r="AZ43" s="17" t="s">
        <v>42</v>
      </c>
      <c r="BA43" s="17" t="s">
        <v>53</v>
      </c>
      <c r="BB43" s="17" t="s">
        <v>42</v>
      </c>
      <c r="BC43" s="104" t="s">
        <v>53</v>
      </c>
      <c r="BD43" s="72" t="s">
        <v>42</v>
      </c>
      <c r="BE43" s="72" t="s">
        <v>42</v>
      </c>
      <c r="BF43" s="72" t="s">
        <v>53</v>
      </c>
      <c r="BG43" s="72" t="s">
        <v>42</v>
      </c>
      <c r="BH43" s="72" t="s">
        <v>53</v>
      </c>
      <c r="BI43" s="72" t="s">
        <v>42</v>
      </c>
      <c r="BJ43" s="107" t="s">
        <v>53</v>
      </c>
      <c r="BK43" s="17" t="s">
        <v>42</v>
      </c>
      <c r="BL43" s="17" t="s">
        <v>42</v>
      </c>
      <c r="BM43" s="17" t="s">
        <v>53</v>
      </c>
      <c r="BN43" s="17" t="s">
        <v>42</v>
      </c>
      <c r="BO43" s="17" t="s">
        <v>53</v>
      </c>
      <c r="BP43" s="17" t="s">
        <v>42</v>
      </c>
      <c r="BQ43" s="104" t="s">
        <v>53</v>
      </c>
      <c r="BR43" s="72" t="s">
        <v>42</v>
      </c>
      <c r="BS43" s="72" t="s">
        <v>42</v>
      </c>
      <c r="BT43" s="72" t="s">
        <v>53</v>
      </c>
      <c r="BU43" s="72" t="s">
        <v>42</v>
      </c>
      <c r="BV43" s="72" t="s">
        <v>53</v>
      </c>
      <c r="BW43" s="72" t="s">
        <v>42</v>
      </c>
      <c r="BX43" s="107" t="s">
        <v>53</v>
      </c>
      <c r="BY43" s="17">
        <f t="shared" si="16"/>
        <v>1.1718550673269832</v>
      </c>
      <c r="BZ43" s="17">
        <f t="shared" si="17"/>
        <v>0.25</v>
      </c>
      <c r="CA43" s="17" t="s">
        <v>53</v>
      </c>
      <c r="CB43" s="17">
        <f t="shared" si="12"/>
        <v>0</v>
      </c>
      <c r="CC43" s="17" t="s">
        <v>53</v>
      </c>
      <c r="CD43" s="17">
        <f t="shared" si="13"/>
        <v>0</v>
      </c>
      <c r="CE43" s="104" t="s">
        <v>53</v>
      </c>
      <c r="CF43" s="72">
        <f t="shared" si="18"/>
        <v>1.1718550673269832</v>
      </c>
      <c r="CG43" s="72">
        <f t="shared" si="19"/>
        <v>0.25</v>
      </c>
      <c r="CH43" s="72" t="s">
        <v>53</v>
      </c>
      <c r="CI43" s="72">
        <f t="shared" si="14"/>
        <v>0</v>
      </c>
      <c r="CJ43" s="72" t="s">
        <v>53</v>
      </c>
      <c r="CK43" s="72">
        <f t="shared" si="15"/>
        <v>0</v>
      </c>
      <c r="CL43" s="56" t="s">
        <v>178</v>
      </c>
    </row>
    <row r="44" spans="1:90" ht="0.75" customHeight="1" x14ac:dyDescent="0.2">
      <c r="A44" s="11"/>
      <c r="B44" s="12"/>
      <c r="C44" s="9"/>
      <c r="D44" s="60"/>
      <c r="E44" s="61"/>
      <c r="F44" s="61"/>
      <c r="G44" s="60"/>
      <c r="H44" s="60"/>
      <c r="I44" s="60"/>
      <c r="J44" s="60"/>
      <c r="K44" s="60"/>
      <c r="L44" s="60"/>
      <c r="M44" s="61"/>
      <c r="N44" s="60"/>
      <c r="O44" s="60"/>
      <c r="P44" s="60"/>
      <c r="Q44" s="60"/>
      <c r="R44" s="60"/>
      <c r="S44" s="60"/>
      <c r="T44" s="61"/>
      <c r="U44" s="60"/>
      <c r="V44" s="60"/>
      <c r="W44" s="60"/>
      <c r="X44" s="60"/>
      <c r="Y44" s="60"/>
      <c r="Z44" s="60"/>
      <c r="AA44" s="61"/>
      <c r="AB44" s="60"/>
      <c r="AC44" s="60"/>
      <c r="AD44" s="60"/>
      <c r="AE44" s="60"/>
      <c r="AF44" s="60"/>
      <c r="AG44" s="60"/>
      <c r="AH44" s="61"/>
      <c r="AI44" s="60"/>
      <c r="AJ44" s="60"/>
      <c r="AK44" s="60"/>
      <c r="AL44" s="60"/>
      <c r="AM44" s="60"/>
      <c r="AN44" s="60"/>
      <c r="AO44" s="61"/>
      <c r="AP44" s="60"/>
      <c r="AQ44" s="60"/>
      <c r="AR44" s="60"/>
      <c r="AS44" s="60"/>
      <c r="AT44" s="60"/>
      <c r="AU44" s="60"/>
      <c r="AV44" s="107"/>
      <c r="AW44" s="17"/>
      <c r="AX44" s="17"/>
      <c r="AY44" s="17"/>
      <c r="AZ44" s="17"/>
      <c r="BA44" s="17"/>
      <c r="BB44" s="17"/>
      <c r="BC44" s="107"/>
      <c r="BD44" s="17"/>
      <c r="BE44" s="17"/>
      <c r="BF44" s="17"/>
      <c r="BG44" s="17"/>
      <c r="BH44" s="17"/>
      <c r="BI44" s="17"/>
      <c r="BJ44" s="107"/>
      <c r="BK44" s="17"/>
      <c r="BL44" s="17"/>
      <c r="BM44" s="17"/>
      <c r="BN44" s="17"/>
      <c r="BO44" s="17"/>
      <c r="BP44" s="17"/>
      <c r="BQ44" s="107"/>
      <c r="BR44" s="17"/>
      <c r="BS44" s="17"/>
      <c r="BT44" s="17"/>
      <c r="BU44" s="17"/>
      <c r="BV44" s="17"/>
      <c r="BW44" s="17"/>
      <c r="BX44" s="107"/>
      <c r="BY44" s="17"/>
      <c r="BZ44" s="17"/>
      <c r="CA44" s="17"/>
      <c r="CB44" s="17"/>
      <c r="CC44" s="17"/>
      <c r="CD44" s="17"/>
      <c r="CE44" s="107"/>
      <c r="CF44" s="17"/>
      <c r="CG44" s="17"/>
      <c r="CH44" s="17"/>
      <c r="CI44" s="17"/>
      <c r="CJ44" s="17"/>
      <c r="CK44" s="17"/>
      <c r="CL44" s="58"/>
    </row>
    <row r="45" spans="1:90" ht="47.25" x14ac:dyDescent="0.2">
      <c r="A45" s="86" t="s">
        <v>12</v>
      </c>
      <c r="B45" s="87" t="s">
        <v>49</v>
      </c>
      <c r="C45" s="88" t="s">
        <v>21</v>
      </c>
      <c r="D45" s="89">
        <f>D46+D48</f>
        <v>0</v>
      </c>
      <c r="E45" s="89">
        <f>E46+E48</f>
        <v>0</v>
      </c>
      <c r="F45" s="90" t="s">
        <v>53</v>
      </c>
      <c r="G45" s="89">
        <f>G46+G48</f>
        <v>0</v>
      </c>
      <c r="H45" s="89">
        <f>H46+H48</f>
        <v>0</v>
      </c>
      <c r="I45" s="89" t="s">
        <v>53</v>
      </c>
      <c r="J45" s="89">
        <f>J46+J48</f>
        <v>0</v>
      </c>
      <c r="K45" s="89" t="s">
        <v>53</v>
      </c>
      <c r="L45" s="89">
        <f>L46+L48</f>
        <v>0</v>
      </c>
      <c r="M45" s="90" t="s">
        <v>53</v>
      </c>
      <c r="N45" s="89">
        <f>N46+N48</f>
        <v>0</v>
      </c>
      <c r="O45" s="89">
        <f>O46+O48</f>
        <v>0</v>
      </c>
      <c r="P45" s="89" t="s">
        <v>53</v>
      </c>
      <c r="Q45" s="89">
        <f>Q46+Q48</f>
        <v>0</v>
      </c>
      <c r="R45" s="89" t="s">
        <v>53</v>
      </c>
      <c r="S45" s="89">
        <f>S46+S48</f>
        <v>0</v>
      </c>
      <c r="T45" s="90" t="s">
        <v>53</v>
      </c>
      <c r="U45" s="89">
        <f>U46+U48</f>
        <v>0</v>
      </c>
      <c r="V45" s="89">
        <f>V46+V48</f>
        <v>0</v>
      </c>
      <c r="W45" s="89" t="s">
        <v>53</v>
      </c>
      <c r="X45" s="89">
        <f>X46+X48</f>
        <v>0</v>
      </c>
      <c r="Y45" s="89" t="s">
        <v>53</v>
      </c>
      <c r="Z45" s="89">
        <f>Z46+Z48</f>
        <v>0</v>
      </c>
      <c r="AA45" s="90" t="s">
        <v>53</v>
      </c>
      <c r="AB45" s="89">
        <f>AB46+AB48</f>
        <v>0</v>
      </c>
      <c r="AC45" s="89">
        <f>AC46+AC48</f>
        <v>0</v>
      </c>
      <c r="AD45" s="89" t="s">
        <v>53</v>
      </c>
      <c r="AE45" s="89">
        <f>AE46+AE48</f>
        <v>0</v>
      </c>
      <c r="AF45" s="89" t="s">
        <v>53</v>
      </c>
      <c r="AG45" s="89">
        <f>AG46+AG48</f>
        <v>0</v>
      </c>
      <c r="AH45" s="90" t="s">
        <v>53</v>
      </c>
      <c r="AI45" s="89">
        <f>AI46+AI48</f>
        <v>0</v>
      </c>
      <c r="AJ45" s="89">
        <f>AJ46+AJ48</f>
        <v>0</v>
      </c>
      <c r="AK45" s="89" t="s">
        <v>53</v>
      </c>
      <c r="AL45" s="89">
        <f>AL46+AL48</f>
        <v>0</v>
      </c>
      <c r="AM45" s="89" t="s">
        <v>53</v>
      </c>
      <c r="AN45" s="89">
        <f>AN46+AN48</f>
        <v>0</v>
      </c>
      <c r="AO45" s="90" t="s">
        <v>53</v>
      </c>
      <c r="AP45" s="89">
        <f>AP46+AP48</f>
        <v>0</v>
      </c>
      <c r="AQ45" s="89">
        <f>AQ46+AQ48</f>
        <v>0</v>
      </c>
      <c r="AR45" s="89" t="s">
        <v>53</v>
      </c>
      <c r="AS45" s="89">
        <f>AS46+AS48</f>
        <v>0</v>
      </c>
      <c r="AT45" s="89" t="s">
        <v>53</v>
      </c>
      <c r="AU45" s="89">
        <f>AU46+AU48</f>
        <v>0</v>
      </c>
      <c r="AV45" s="90" t="s">
        <v>53</v>
      </c>
      <c r="AW45" s="89">
        <f>AW46+AW48</f>
        <v>0</v>
      </c>
      <c r="AX45" s="89">
        <f>AX46+AX48</f>
        <v>0</v>
      </c>
      <c r="AY45" s="89" t="s">
        <v>53</v>
      </c>
      <c r="AZ45" s="89">
        <f>AZ46+AZ48</f>
        <v>0</v>
      </c>
      <c r="BA45" s="89" t="s">
        <v>53</v>
      </c>
      <c r="BB45" s="89">
        <f>BB46+BB48</f>
        <v>0</v>
      </c>
      <c r="BC45" s="90" t="s">
        <v>53</v>
      </c>
      <c r="BD45" s="89">
        <f>BD46+BD48</f>
        <v>0</v>
      </c>
      <c r="BE45" s="89">
        <f>BE46+BE48</f>
        <v>0</v>
      </c>
      <c r="BF45" s="89" t="s">
        <v>53</v>
      </c>
      <c r="BG45" s="89">
        <f>BG46+BG48</f>
        <v>0</v>
      </c>
      <c r="BH45" s="89" t="s">
        <v>53</v>
      </c>
      <c r="BI45" s="89">
        <f>BI46+BI48</f>
        <v>0</v>
      </c>
      <c r="BJ45" s="90" t="s">
        <v>53</v>
      </c>
      <c r="BK45" s="89">
        <f>BK46+BK48</f>
        <v>0</v>
      </c>
      <c r="BL45" s="89">
        <f>BL46+BL48</f>
        <v>0</v>
      </c>
      <c r="BM45" s="89" t="s">
        <v>53</v>
      </c>
      <c r="BN45" s="89">
        <f>BN46+BN48</f>
        <v>0</v>
      </c>
      <c r="BO45" s="89" t="s">
        <v>53</v>
      </c>
      <c r="BP45" s="89">
        <f>BP46+BP48</f>
        <v>0</v>
      </c>
      <c r="BQ45" s="90" t="s">
        <v>53</v>
      </c>
      <c r="BR45" s="89">
        <f>BR46+BR48</f>
        <v>0</v>
      </c>
      <c r="BS45" s="89">
        <f>BS46+BS48</f>
        <v>0</v>
      </c>
      <c r="BT45" s="89" t="s">
        <v>53</v>
      </c>
      <c r="BU45" s="89">
        <f>BU46+BU48</f>
        <v>0</v>
      </c>
      <c r="BV45" s="89" t="s">
        <v>53</v>
      </c>
      <c r="BW45" s="89">
        <f>BW46+BW48</f>
        <v>0</v>
      </c>
      <c r="BX45" s="90" t="s">
        <v>53</v>
      </c>
      <c r="BY45" s="89">
        <f>BY46+BY48</f>
        <v>0</v>
      </c>
      <c r="BZ45" s="89">
        <f>BZ46+BZ48</f>
        <v>0</v>
      </c>
      <c r="CA45" s="89" t="s">
        <v>53</v>
      </c>
      <c r="CB45" s="89">
        <f>CB46+CB48</f>
        <v>0</v>
      </c>
      <c r="CC45" s="109" t="s">
        <v>53</v>
      </c>
      <c r="CD45" s="89">
        <f>CD46+CD48</f>
        <v>0</v>
      </c>
      <c r="CE45" s="90" t="s">
        <v>53</v>
      </c>
      <c r="CF45" s="89">
        <f>CF46+CF48</f>
        <v>0</v>
      </c>
      <c r="CG45" s="89">
        <f>CG46+CG48</f>
        <v>0</v>
      </c>
      <c r="CH45" s="89" t="s">
        <v>53</v>
      </c>
      <c r="CI45" s="89">
        <f>CI46+CI48</f>
        <v>0</v>
      </c>
      <c r="CJ45" s="109" t="s">
        <v>53</v>
      </c>
      <c r="CK45" s="89">
        <f>CK46+CK48</f>
        <v>0</v>
      </c>
      <c r="CL45" s="91" t="s">
        <v>178</v>
      </c>
    </row>
    <row r="46" spans="1:90" ht="15.75" hidden="1" customHeight="1" x14ac:dyDescent="0.2">
      <c r="A46" s="73"/>
      <c r="B46" s="74"/>
      <c r="C46" s="73"/>
      <c r="D46" s="60"/>
      <c r="E46" s="61"/>
      <c r="F46" s="61"/>
      <c r="G46" s="60"/>
      <c r="H46" s="60"/>
      <c r="I46" s="60"/>
      <c r="J46" s="60"/>
      <c r="K46" s="60"/>
      <c r="L46" s="60"/>
      <c r="M46" s="61"/>
      <c r="N46" s="60"/>
      <c r="O46" s="60"/>
      <c r="P46" s="60"/>
      <c r="Q46" s="60"/>
      <c r="R46" s="60"/>
      <c r="S46" s="60"/>
      <c r="T46" s="61"/>
      <c r="U46" s="60"/>
      <c r="V46" s="60"/>
      <c r="W46" s="60"/>
      <c r="X46" s="60"/>
      <c r="Y46" s="60"/>
      <c r="Z46" s="60"/>
      <c r="AA46" s="61"/>
      <c r="AB46" s="60"/>
      <c r="AC46" s="60"/>
      <c r="AD46" s="60"/>
      <c r="AE46" s="60"/>
      <c r="AF46" s="60"/>
      <c r="AG46" s="60"/>
      <c r="AH46" s="61"/>
      <c r="AI46" s="60"/>
      <c r="AJ46" s="60"/>
      <c r="AK46" s="60"/>
      <c r="AL46" s="60"/>
      <c r="AM46" s="60"/>
      <c r="AN46" s="60"/>
      <c r="AO46" s="61"/>
      <c r="AP46" s="60"/>
      <c r="AQ46" s="60"/>
      <c r="AR46" s="60"/>
      <c r="AS46" s="60"/>
      <c r="AT46" s="60"/>
      <c r="AU46" s="60"/>
      <c r="AV46" s="61"/>
      <c r="AW46" s="60"/>
      <c r="AX46" s="60"/>
      <c r="AY46" s="60"/>
      <c r="AZ46" s="60"/>
      <c r="BA46" s="60"/>
      <c r="BB46" s="60"/>
      <c r="BC46" s="61"/>
      <c r="BD46" s="60"/>
      <c r="BE46" s="60"/>
      <c r="BF46" s="60"/>
      <c r="BG46" s="60"/>
      <c r="BH46" s="60"/>
      <c r="BI46" s="60"/>
      <c r="BJ46" s="61"/>
      <c r="BK46" s="60"/>
      <c r="BL46" s="60"/>
      <c r="BM46" s="60"/>
      <c r="BN46" s="60"/>
      <c r="BO46" s="60"/>
      <c r="BP46" s="60"/>
      <c r="BQ46" s="61"/>
      <c r="BR46" s="60"/>
      <c r="BS46" s="60"/>
      <c r="BT46" s="60"/>
      <c r="BU46" s="60"/>
      <c r="BV46" s="60"/>
      <c r="BW46" s="60"/>
      <c r="BX46" s="107"/>
      <c r="BY46" s="17"/>
      <c r="BZ46" s="17"/>
      <c r="CA46" s="17"/>
      <c r="CB46" s="17"/>
      <c r="CC46" s="17"/>
      <c r="CD46" s="17"/>
      <c r="CE46" s="107"/>
      <c r="CF46" s="17"/>
      <c r="CG46" s="17"/>
      <c r="CH46" s="17"/>
      <c r="CI46" s="17"/>
      <c r="CJ46" s="17"/>
      <c r="CK46" s="17"/>
      <c r="CL46" s="55"/>
    </row>
    <row r="47" spans="1:90" ht="15.75" hidden="1" customHeight="1" x14ac:dyDescent="0.2">
      <c r="A47" s="73"/>
      <c r="B47" s="74"/>
      <c r="C47" s="73"/>
      <c r="D47" s="60"/>
      <c r="E47" s="61"/>
      <c r="F47" s="61"/>
      <c r="G47" s="60"/>
      <c r="H47" s="60"/>
      <c r="I47" s="60"/>
      <c r="J47" s="60"/>
      <c r="K47" s="60"/>
      <c r="L47" s="60"/>
      <c r="M47" s="61"/>
      <c r="N47" s="60"/>
      <c r="O47" s="60"/>
      <c r="P47" s="60"/>
      <c r="Q47" s="60"/>
      <c r="R47" s="60"/>
      <c r="S47" s="60"/>
      <c r="T47" s="61"/>
      <c r="U47" s="60"/>
      <c r="V47" s="60"/>
      <c r="W47" s="60"/>
      <c r="X47" s="60"/>
      <c r="Y47" s="60"/>
      <c r="Z47" s="60"/>
      <c r="AA47" s="61"/>
      <c r="AB47" s="60"/>
      <c r="AC47" s="60"/>
      <c r="AD47" s="60"/>
      <c r="AE47" s="60"/>
      <c r="AF47" s="60"/>
      <c r="AG47" s="60"/>
      <c r="AH47" s="61"/>
      <c r="AI47" s="60"/>
      <c r="AJ47" s="60"/>
      <c r="AK47" s="60"/>
      <c r="AL47" s="60"/>
      <c r="AM47" s="60"/>
      <c r="AN47" s="60"/>
      <c r="AO47" s="61"/>
      <c r="AP47" s="60"/>
      <c r="AQ47" s="60"/>
      <c r="AR47" s="60"/>
      <c r="AS47" s="60"/>
      <c r="AT47" s="60"/>
      <c r="AU47" s="60"/>
      <c r="AV47" s="61"/>
      <c r="AW47" s="60"/>
      <c r="AX47" s="60"/>
      <c r="AY47" s="60"/>
      <c r="AZ47" s="60"/>
      <c r="BA47" s="60"/>
      <c r="BB47" s="60"/>
      <c r="BC47" s="61"/>
      <c r="BD47" s="60"/>
      <c r="BE47" s="60"/>
      <c r="BF47" s="60"/>
      <c r="BG47" s="60"/>
      <c r="BH47" s="60"/>
      <c r="BI47" s="60"/>
      <c r="BJ47" s="61"/>
      <c r="BK47" s="60"/>
      <c r="BL47" s="60"/>
      <c r="BM47" s="60"/>
      <c r="BN47" s="60"/>
      <c r="BO47" s="60"/>
      <c r="BP47" s="60"/>
      <c r="BQ47" s="61"/>
      <c r="BR47" s="60"/>
      <c r="BS47" s="60"/>
      <c r="BT47" s="60"/>
      <c r="BU47" s="60"/>
      <c r="BV47" s="60"/>
      <c r="BW47" s="60"/>
      <c r="BX47" s="107"/>
      <c r="BY47" s="17"/>
      <c r="BZ47" s="17"/>
      <c r="CA47" s="17"/>
      <c r="CB47" s="17"/>
      <c r="CC47" s="17"/>
      <c r="CD47" s="17"/>
      <c r="CE47" s="107"/>
      <c r="CF47" s="17"/>
      <c r="CG47" s="17"/>
      <c r="CH47" s="17"/>
      <c r="CI47" s="17"/>
      <c r="CJ47" s="17"/>
      <c r="CK47" s="17"/>
      <c r="CL47" s="55"/>
    </row>
    <row r="48" spans="1:90" ht="15.75" hidden="1" customHeight="1" x14ac:dyDescent="0.2">
      <c r="A48" s="73"/>
      <c r="B48" s="74"/>
      <c r="C48" s="73"/>
      <c r="D48" s="60"/>
      <c r="E48" s="61"/>
      <c r="F48" s="61"/>
      <c r="G48" s="60"/>
      <c r="H48" s="60"/>
      <c r="I48" s="60"/>
      <c r="J48" s="60"/>
      <c r="K48" s="60"/>
      <c r="L48" s="60"/>
      <c r="M48" s="61"/>
      <c r="N48" s="60"/>
      <c r="O48" s="60"/>
      <c r="P48" s="60"/>
      <c r="Q48" s="60"/>
      <c r="R48" s="60"/>
      <c r="S48" s="60"/>
      <c r="T48" s="61"/>
      <c r="U48" s="60"/>
      <c r="V48" s="60"/>
      <c r="W48" s="60"/>
      <c r="X48" s="60"/>
      <c r="Y48" s="60"/>
      <c r="Z48" s="60"/>
      <c r="AA48" s="61"/>
      <c r="AB48" s="60"/>
      <c r="AC48" s="60"/>
      <c r="AD48" s="60"/>
      <c r="AE48" s="60"/>
      <c r="AF48" s="60"/>
      <c r="AG48" s="60"/>
      <c r="AH48" s="61"/>
      <c r="AI48" s="60"/>
      <c r="AJ48" s="60"/>
      <c r="AK48" s="60"/>
      <c r="AL48" s="60"/>
      <c r="AM48" s="60"/>
      <c r="AN48" s="60"/>
      <c r="AO48" s="61"/>
      <c r="AP48" s="60"/>
      <c r="AQ48" s="60"/>
      <c r="AR48" s="60"/>
      <c r="AS48" s="60"/>
      <c r="AT48" s="60"/>
      <c r="AU48" s="60"/>
      <c r="AV48" s="61"/>
      <c r="AW48" s="60"/>
      <c r="AX48" s="60"/>
      <c r="AY48" s="60"/>
      <c r="AZ48" s="60"/>
      <c r="BA48" s="60"/>
      <c r="BB48" s="60"/>
      <c r="BC48" s="61"/>
      <c r="BD48" s="60"/>
      <c r="BE48" s="60"/>
      <c r="BF48" s="60"/>
      <c r="BG48" s="60"/>
      <c r="BH48" s="60"/>
      <c r="BI48" s="60"/>
      <c r="BJ48" s="61"/>
      <c r="BK48" s="60"/>
      <c r="BL48" s="60"/>
      <c r="BM48" s="60"/>
      <c r="BN48" s="60"/>
      <c r="BO48" s="60"/>
      <c r="BP48" s="60"/>
      <c r="BQ48" s="61"/>
      <c r="BR48" s="60"/>
      <c r="BS48" s="60"/>
      <c r="BT48" s="60"/>
      <c r="BU48" s="60"/>
      <c r="BV48" s="60"/>
      <c r="BW48" s="60"/>
      <c r="BX48" s="107"/>
      <c r="BY48" s="17"/>
      <c r="BZ48" s="17"/>
      <c r="CA48" s="17"/>
      <c r="CB48" s="17"/>
      <c r="CC48" s="17"/>
      <c r="CD48" s="17"/>
      <c r="CE48" s="107"/>
      <c r="CF48" s="17"/>
      <c r="CG48" s="17"/>
      <c r="CH48" s="17"/>
      <c r="CI48" s="17"/>
      <c r="CJ48" s="17"/>
      <c r="CK48" s="17"/>
      <c r="CL48" s="55"/>
    </row>
    <row r="49" spans="1:90" ht="47.25" x14ac:dyDescent="0.2">
      <c r="A49" s="20" t="s">
        <v>13</v>
      </c>
      <c r="B49" s="21" t="s">
        <v>50</v>
      </c>
      <c r="C49" s="7" t="s">
        <v>21</v>
      </c>
      <c r="D49" s="60">
        <f>D50+D69</f>
        <v>109.29379670376693</v>
      </c>
      <c r="E49" s="60">
        <f>E50+E69</f>
        <v>109.22441852772405</v>
      </c>
      <c r="F49" s="61" t="s">
        <v>53</v>
      </c>
      <c r="G49" s="60">
        <f>G50+G69</f>
        <v>19.273999999999997</v>
      </c>
      <c r="H49" s="60">
        <f>H50+H69</f>
        <v>0</v>
      </c>
      <c r="I49" s="60" t="s">
        <v>53</v>
      </c>
      <c r="J49" s="60">
        <f>J50+J69</f>
        <v>9.5139999999999993</v>
      </c>
      <c r="K49" s="60" t="s">
        <v>53</v>
      </c>
      <c r="L49" s="60">
        <f>L50+L69</f>
        <v>0</v>
      </c>
      <c r="M49" s="104" t="s">
        <v>53</v>
      </c>
      <c r="N49" s="72">
        <f>N50+N69</f>
        <v>19.535025999999998</v>
      </c>
      <c r="O49" s="72">
        <f>O50+O69</f>
        <v>0</v>
      </c>
      <c r="P49" s="72" t="s">
        <v>53</v>
      </c>
      <c r="Q49" s="72">
        <f>Q50+Q69</f>
        <v>9.5139999999999993</v>
      </c>
      <c r="R49" s="72" t="s">
        <v>53</v>
      </c>
      <c r="S49" s="72">
        <f>S50+S69</f>
        <v>0</v>
      </c>
      <c r="T49" s="61" t="s">
        <v>53</v>
      </c>
      <c r="U49" s="60">
        <f>U50+U69</f>
        <v>23.483234176042846</v>
      </c>
      <c r="V49" s="60">
        <f>V50+V69</f>
        <v>0</v>
      </c>
      <c r="W49" s="60" t="s">
        <v>53</v>
      </c>
      <c r="X49" s="60">
        <f>X50+X69</f>
        <v>6.8879999999999999</v>
      </c>
      <c r="Y49" s="60" t="s">
        <v>53</v>
      </c>
      <c r="Z49" s="60">
        <f>Z50+Z69</f>
        <v>0</v>
      </c>
      <c r="AA49" s="104" t="s">
        <v>53</v>
      </c>
      <c r="AB49" s="72">
        <f>AB50+AB69</f>
        <v>22.41649</v>
      </c>
      <c r="AC49" s="72">
        <f>AC50+AC69</f>
        <v>0</v>
      </c>
      <c r="AD49" s="72" t="s">
        <v>53</v>
      </c>
      <c r="AE49" s="72">
        <f>AE50+AE69</f>
        <v>4.476</v>
      </c>
      <c r="AF49" s="72" t="s">
        <v>53</v>
      </c>
      <c r="AG49" s="72">
        <f>AG50+AG69</f>
        <v>0</v>
      </c>
      <c r="AH49" s="61" t="s">
        <v>53</v>
      </c>
      <c r="AI49" s="60">
        <f>AI50+AI69</f>
        <v>21.402455461126152</v>
      </c>
      <c r="AJ49" s="60">
        <f>AJ50+AJ69</f>
        <v>0</v>
      </c>
      <c r="AK49" s="60" t="s">
        <v>53</v>
      </c>
      <c r="AL49" s="60">
        <f>AL50+AL69</f>
        <v>5.5350000000000001</v>
      </c>
      <c r="AM49" s="60" t="s">
        <v>53</v>
      </c>
      <c r="AN49" s="60">
        <f>AN50+AN69</f>
        <v>0</v>
      </c>
      <c r="AO49" s="104" t="s">
        <v>53</v>
      </c>
      <c r="AP49" s="152">
        <f>AP50+AP69</f>
        <v>21.781982439822066</v>
      </c>
      <c r="AQ49" s="72">
        <f>AQ50+AQ69</f>
        <v>0</v>
      </c>
      <c r="AR49" s="72" t="s">
        <v>53</v>
      </c>
      <c r="AS49" s="72">
        <f>AS50+AS69</f>
        <v>5.9550000000000001</v>
      </c>
      <c r="AT49" s="72" t="s">
        <v>53</v>
      </c>
      <c r="AU49" s="72">
        <f>AU50+AU69</f>
        <v>0</v>
      </c>
      <c r="AV49" s="107" t="s">
        <v>53</v>
      </c>
      <c r="AW49" s="17">
        <f>AW50+AW69</f>
        <v>23.820290402899982</v>
      </c>
      <c r="AX49" s="17">
        <f>AX50+AX69</f>
        <v>0</v>
      </c>
      <c r="AY49" s="17" t="s">
        <v>53</v>
      </c>
      <c r="AZ49" s="17">
        <f>AZ50+AZ69</f>
        <v>5.43</v>
      </c>
      <c r="BA49" s="17" t="s">
        <v>53</v>
      </c>
      <c r="BB49" s="17">
        <f>BB50+BB69</f>
        <v>0</v>
      </c>
      <c r="BC49" s="104" t="s">
        <v>53</v>
      </c>
      <c r="BD49" s="72">
        <f>AW50+AW69</f>
        <v>23.820290402899982</v>
      </c>
      <c r="BE49" s="72">
        <f>BE50+BE69</f>
        <v>0</v>
      </c>
      <c r="BF49" s="72" t="s">
        <v>53</v>
      </c>
      <c r="BG49" s="72">
        <f>BG50+BG69</f>
        <v>5.43</v>
      </c>
      <c r="BH49" s="72" t="s">
        <v>53</v>
      </c>
      <c r="BI49" s="72">
        <f>BI50+BI69</f>
        <v>0</v>
      </c>
      <c r="BJ49" s="107" t="s">
        <v>53</v>
      </c>
      <c r="BK49" s="17">
        <f>BK50+BK69</f>
        <v>22.291556663697943</v>
      </c>
      <c r="BL49" s="17">
        <f>BL50+BL69</f>
        <v>0</v>
      </c>
      <c r="BM49" s="17" t="s">
        <v>53</v>
      </c>
      <c r="BN49" s="17">
        <f>BN50+BN69</f>
        <v>5.14</v>
      </c>
      <c r="BO49" s="17" t="s">
        <v>53</v>
      </c>
      <c r="BP49" s="17">
        <f>BP50+BP69</f>
        <v>0</v>
      </c>
      <c r="BQ49" s="104" t="s">
        <v>53</v>
      </c>
      <c r="BR49" s="72">
        <f>BK50+BK69</f>
        <v>22.291556663697943</v>
      </c>
      <c r="BS49" s="72">
        <f>BS50+BS69</f>
        <v>0</v>
      </c>
      <c r="BT49" s="72" t="s">
        <v>53</v>
      </c>
      <c r="BU49" s="72">
        <f>BU50+BU69</f>
        <v>5.14</v>
      </c>
      <c r="BV49" s="72" t="s">
        <v>53</v>
      </c>
      <c r="BW49" s="72">
        <f>BW50+BW69</f>
        <v>0</v>
      </c>
      <c r="BX49" s="107" t="s">
        <v>53</v>
      </c>
      <c r="BY49" s="17">
        <f>BY50+BY69</f>
        <v>110.27153670376691</v>
      </c>
      <c r="BZ49" s="17">
        <f>BZ50+BZ69</f>
        <v>0</v>
      </c>
      <c r="CA49" s="17" t="s">
        <v>53</v>
      </c>
      <c r="CB49" s="17">
        <f>CB50+CB69</f>
        <v>32.506999999999998</v>
      </c>
      <c r="CC49" s="17" t="s">
        <v>53</v>
      </c>
      <c r="CD49" s="17">
        <f>CD50+CD69</f>
        <v>0</v>
      </c>
      <c r="CE49" s="104" t="s">
        <v>53</v>
      </c>
      <c r="CF49" s="72">
        <f>CF50+CF69</f>
        <v>105.09657819169483</v>
      </c>
      <c r="CG49" s="72">
        <f>CG50+CG69</f>
        <v>0</v>
      </c>
      <c r="CH49" s="72" t="s">
        <v>53</v>
      </c>
      <c r="CI49" s="72">
        <f>CI50+CI69</f>
        <v>30.515000000000001</v>
      </c>
      <c r="CJ49" s="72" t="s">
        <v>53</v>
      </c>
      <c r="CK49" s="72">
        <f>CK50+CK69</f>
        <v>0</v>
      </c>
      <c r="CL49" s="57" t="s">
        <v>178</v>
      </c>
    </row>
    <row r="50" spans="1:90" ht="31.5" x14ac:dyDescent="0.2">
      <c r="A50" s="86" t="s">
        <v>51</v>
      </c>
      <c r="B50" s="87" t="s">
        <v>52</v>
      </c>
      <c r="C50" s="88" t="s">
        <v>21</v>
      </c>
      <c r="D50" s="89">
        <f>D51+D52+D53+D54+D55+D56+D57+D58+D59+D60+D61+D62+D63+D64+D65+D68</f>
        <v>107.33579670376693</v>
      </c>
      <c r="E50" s="89">
        <f>E51+E52+E53+E54+E55+E56+E57+E58+E59+E60+E61+E62+E63+E64+E65+E68+E67</f>
        <v>107.21941852772406</v>
      </c>
      <c r="F50" s="90" t="s">
        <v>53</v>
      </c>
      <c r="G50" s="89">
        <f>G51+G52+G53+G54+G55+G56+G57+G58+G59+G60+G61+G62+G63+G64+G65+G68</f>
        <v>17.315999999999999</v>
      </c>
      <c r="H50" s="89">
        <f t="shared" ref="H50" si="20">H51+H52+H53+H54+H55+H56+H57+H58+H59+H60+H61+H62+H63+H64+H65+H68</f>
        <v>0</v>
      </c>
      <c r="I50" s="89" t="s">
        <v>53</v>
      </c>
      <c r="J50" s="89">
        <f>J51+J52+J53+J54+J55+J56+J57+J58+J59+J60+J61+J62+J63+J64+J65+J68</f>
        <v>9.0139999999999993</v>
      </c>
      <c r="K50" s="89" t="s">
        <v>53</v>
      </c>
      <c r="L50" s="89">
        <f>L51+L52+L53+L54+L55+L56+L57+L58+L59+L60+L61+L62+L63+L64+L65+L68</f>
        <v>0</v>
      </c>
      <c r="M50" s="90" t="s">
        <v>53</v>
      </c>
      <c r="N50" s="89">
        <f>N51+N52+N53+N54+N55+N56+N57+N58+N59+N60+N61+N62+N63+N64+N65+N68</f>
        <v>17.530025999999999</v>
      </c>
      <c r="O50" s="89">
        <f t="shared" ref="O50" si="21">O51+O52+O53+O54+O55+O56+O57+O58+O59+O60+O61+O62+O63+O64+O65+O68</f>
        <v>0</v>
      </c>
      <c r="P50" s="89" t="s">
        <v>53</v>
      </c>
      <c r="Q50" s="89">
        <f>Q51+Q52+Q53+Q54+Q55+Q56+Q57+Q58+Q59+Q60+Q61+Q62+Q63+Q64+Q65+Q68</f>
        <v>9.0139999999999993</v>
      </c>
      <c r="R50" s="89" t="s">
        <v>53</v>
      </c>
      <c r="S50" s="89">
        <f>S51+S52+S53+S54+S55+S56+S57+S58+S59+S60+S61+S62+S63+S64+S65+S68</f>
        <v>0</v>
      </c>
      <c r="T50" s="90" t="s">
        <v>53</v>
      </c>
      <c r="U50" s="89">
        <f t="shared" ref="U50:V50" si="22">U51+U52+U53+U54+U55+U56+U57+U58+U59+U60+U61+U62+U63+U64+U65+U68</f>
        <v>23.483234176042846</v>
      </c>
      <c r="V50" s="89">
        <f t="shared" si="22"/>
        <v>0</v>
      </c>
      <c r="W50" s="89" t="s">
        <v>53</v>
      </c>
      <c r="X50" s="89">
        <f>X51+X52+X53+X54+X55+X56+X57+X58+X59+X60+X61+X62+X63+X64+X65+X68</f>
        <v>6.8879999999999999</v>
      </c>
      <c r="Y50" s="89" t="s">
        <v>53</v>
      </c>
      <c r="Z50" s="89">
        <f>Z51+Z52+Z53+Z54+Z55+Z56+Z57+Z58+Z59+Z60+Z61+Z62+Z63+Z64+Z65+Z68</f>
        <v>0</v>
      </c>
      <c r="AA50" s="90" t="s">
        <v>53</v>
      </c>
      <c r="AB50" s="89">
        <f>AB51+AB52+AB53+AB54+AB55+AB56+AB57+AB58+AB59+AB60+AB61+AB62+AB63+AB64+AB65+AB68+AB67</f>
        <v>22.41649</v>
      </c>
      <c r="AC50" s="89">
        <f t="shared" ref="AC50" si="23">AC51+AC52+AC53+AC54+AC55+AC56+AC57+AC58+AC59+AC60+AC61+AC62+AC63+AC64+AC65+AC68</f>
        <v>0</v>
      </c>
      <c r="AD50" s="89" t="s">
        <v>53</v>
      </c>
      <c r="AE50" s="89">
        <f>AE51+AE52+AE53+AE54+AE55+AE56+AE57+AE58+AE59+AE60+AE61+AE62+AE63+AE64+AE65+AE68</f>
        <v>4.476</v>
      </c>
      <c r="AF50" s="89" t="s">
        <v>53</v>
      </c>
      <c r="AG50" s="89">
        <f>AG51+AG52+AG53+AG54+AG55+AG56+AG57+AG58+AG59+AG60+AG61+AG62+AG63+AG64+AG65+AG68</f>
        <v>0</v>
      </c>
      <c r="AH50" s="90" t="s">
        <v>53</v>
      </c>
      <c r="AI50" s="89">
        <f t="shared" ref="AI50:AJ50" si="24">AI51+AI52+AI53+AI54+AI55+AI56+AI57+AI58+AI59+AI60+AI61+AI62+AI63+AI64+AI65+AI68</f>
        <v>21.402455461126152</v>
      </c>
      <c r="AJ50" s="89">
        <f t="shared" si="24"/>
        <v>0</v>
      </c>
      <c r="AK50" s="89" t="s">
        <v>53</v>
      </c>
      <c r="AL50" s="89">
        <f>AL51+AL52+AL53+AL54+AL55+AL56+AL57+AL58+AL59+AL60+AL61+AL62+AL63+AL64+AL65+AL68</f>
        <v>5.5350000000000001</v>
      </c>
      <c r="AM50" s="89" t="s">
        <v>53</v>
      </c>
      <c r="AN50" s="89">
        <f>AN51+AN52+AN53+AN54+AN55+AN56+AN57+AN58+AN59+AN60+AN61+AN62+AN63+AN64+AN65+AN68</f>
        <v>0</v>
      </c>
      <c r="AO50" s="90" t="s">
        <v>53</v>
      </c>
      <c r="AP50" s="89">
        <f t="shared" ref="AP50:AQ50" si="25">AP51+AP52+AP53+AP54+AP55+AP56+AP57+AP58+AP59+AP60+AP61+AP62+AP63+AP64+AP65+AP68</f>
        <v>21.781982439822066</v>
      </c>
      <c r="AQ50" s="89">
        <f t="shared" si="25"/>
        <v>0</v>
      </c>
      <c r="AR50" s="89" t="s">
        <v>53</v>
      </c>
      <c r="AS50" s="89">
        <f>AS51+AS52+AS53+AS54+AS55+AS56+AS57+AS58+AS59+AS60+AS61+AS62+AS63+AS64+AS65+AS68</f>
        <v>5.9550000000000001</v>
      </c>
      <c r="AT50" s="89" t="s">
        <v>53</v>
      </c>
      <c r="AU50" s="89">
        <f>AU51+AU52+AU53+AU54+AU55+AU56+AU57+AU58+AU59+AU60+AU61+AU62+AU63+AU64+AU65+AU68</f>
        <v>0</v>
      </c>
      <c r="AV50" s="90" t="s">
        <v>53</v>
      </c>
      <c r="AW50" s="89">
        <f t="shared" ref="AW50:AX50" si="26">AW51+AW52+AW53+AW54+AW55+AW56+AW57+AW58+AW59+AW60+AW61+AW62+AW63+AW64+AW65+AW68</f>
        <v>23.820290402899982</v>
      </c>
      <c r="AX50" s="89">
        <f t="shared" si="26"/>
        <v>0</v>
      </c>
      <c r="AY50" s="89" t="s">
        <v>53</v>
      </c>
      <c r="AZ50" s="89">
        <f>AZ51+AZ52+AZ53+AZ54+AZ55+AZ56+AZ57+AZ58+AZ59+AZ60+AZ61+AZ62+AZ63+AZ64+AZ65+AZ68</f>
        <v>5.43</v>
      </c>
      <c r="BA50" s="89" t="s">
        <v>53</v>
      </c>
      <c r="BB50" s="89">
        <f>BB51+BB52+BB53+BB54+BB55+BB56+BB57+BB58+BB59+BB60+BB61+BB62+BB63+BB64+BB65+BB68</f>
        <v>0</v>
      </c>
      <c r="BC50" s="90" t="s">
        <v>53</v>
      </c>
      <c r="BD50" s="89">
        <f t="shared" ref="BD50:BE50" si="27">BD51+BD52+BD53+BD54+BD55+BD56+BD57+BD58+BD59+BD60+BD61+BD62+BD63+BD64+BD65+BD68</f>
        <v>23.820290402899982</v>
      </c>
      <c r="BE50" s="89">
        <f t="shared" si="27"/>
        <v>0</v>
      </c>
      <c r="BF50" s="89" t="s">
        <v>53</v>
      </c>
      <c r="BG50" s="89">
        <f>BG51+BG52+BG53+BG54+BG55+BG56+BG57+BG58+BG59+BG60+BG61+BG62+BG63+BG64+BG65+BG68</f>
        <v>5.43</v>
      </c>
      <c r="BH50" s="89" t="s">
        <v>53</v>
      </c>
      <c r="BI50" s="89">
        <f>BI51+BI52+BI53+BI54+BI55+BI56+BI57+BI58+BI59+BI60+BI61+BI62+BI63+BI64+BI65+BI68</f>
        <v>0</v>
      </c>
      <c r="BJ50" s="90" t="s">
        <v>53</v>
      </c>
      <c r="BK50" s="89">
        <f t="shared" ref="BK50:BL50" si="28">BK51+BK52+BK53+BK54+BK55+BK56+BK57+BK58+BK59+BK60+BK61+BK62+BK63+BK64+BK65+BK68</f>
        <v>22.291556663697943</v>
      </c>
      <c r="BL50" s="89">
        <f t="shared" si="28"/>
        <v>0</v>
      </c>
      <c r="BM50" s="89" t="s">
        <v>53</v>
      </c>
      <c r="BN50" s="89">
        <f>BN51+BN52+BN53+BN54+BN55+BN56+BN57+BN58+BN59+BN60+BN61+BN62+BN63+BN64+BN65+BN68</f>
        <v>5.14</v>
      </c>
      <c r="BO50" s="89" t="s">
        <v>53</v>
      </c>
      <c r="BP50" s="89">
        <f>BP51+BP52+BP53+BP54+BP55+BP56+BP57+BP58+BP59+BP60+BP61+BP62+BP63+BP64+BP65+BP68</f>
        <v>0</v>
      </c>
      <c r="BQ50" s="90" t="s">
        <v>53</v>
      </c>
      <c r="BR50" s="89">
        <f t="shared" ref="BR50:BS50" si="29">BR51+BR52+BR53+BR54+BR55+BR56+BR57+BR58+BR59+BR60+BR61+BR62+BR63+BR64+BR65+BR68</f>
        <v>22.291556663697943</v>
      </c>
      <c r="BS50" s="89">
        <f t="shared" si="29"/>
        <v>0</v>
      </c>
      <c r="BT50" s="89" t="s">
        <v>53</v>
      </c>
      <c r="BU50" s="89">
        <f>BU51+BU52+BU53+BU54+BU55+BU56+BU57+BU58+BU59+BU60+BU61+BU62+BU63+BU64+BU65+BU68</f>
        <v>5.14</v>
      </c>
      <c r="BV50" s="89" t="s">
        <v>53</v>
      </c>
      <c r="BW50" s="89">
        <f>BW51+BW52+BW53+BW54+BW55+BW56+BW57+BW58+BW59+BW60+BW61+BW62+BW63+BW64+BW65+BW68</f>
        <v>0</v>
      </c>
      <c r="BX50" s="90" t="s">
        <v>53</v>
      </c>
      <c r="BY50" s="89">
        <f t="shared" ref="BY50:BZ50" si="30">BY51+BY52+BY53+BY54+BY55+BY56+BY57+BY58+BY59+BY60+BY61+BY62+BY63+BY64+BY65+BY68</f>
        <v>108.31353670376691</v>
      </c>
      <c r="BZ50" s="89">
        <f t="shared" si="30"/>
        <v>0</v>
      </c>
      <c r="CA50" s="89" t="s">
        <v>53</v>
      </c>
      <c r="CB50" s="89">
        <f>CB51+CB52+CB53+CB54+CB55+CB56+CB57+CB58+CB59+CB60+CB61+CB62+CB63+CB64+CB65+CB68</f>
        <v>32.006999999999998</v>
      </c>
      <c r="CC50" s="89" t="s">
        <v>53</v>
      </c>
      <c r="CD50" s="89">
        <f>CD51+CD52+CD53+CD54+CD55+CD56+CD57+CD58+CD59+CD60+CD61+CD62+CD63+CD64+CD65+CD68</f>
        <v>0</v>
      </c>
      <c r="CE50" s="90" t="s">
        <v>53</v>
      </c>
      <c r="CF50" s="89">
        <f t="shared" ref="CF50:CG50" si="31">CF51+CF52+CF53+CF54+CF55+CF56+CF57+CF58+CF59+CF60+CF61+CF62+CF63+CF64+CF65+CF68</f>
        <v>103.09157819169484</v>
      </c>
      <c r="CG50" s="89">
        <f t="shared" si="31"/>
        <v>0</v>
      </c>
      <c r="CH50" s="89" t="s">
        <v>53</v>
      </c>
      <c r="CI50" s="89">
        <f>CI51+CI52+CI53+CI54+CI55+CI56+CI57+CI58+CI59+CI60+CI61+CI62+CI63+CI64+CI65+CI68</f>
        <v>30.015000000000001</v>
      </c>
      <c r="CJ50" s="89" t="s">
        <v>53</v>
      </c>
      <c r="CK50" s="89">
        <f>CK51+CK52+CK53+CK54+CK55+CK56+CK57+CK58+CK59+CK60+CK61+CK62+CK63+CK64+CK65+CK68</f>
        <v>0</v>
      </c>
      <c r="CL50" s="91" t="s">
        <v>178</v>
      </c>
    </row>
    <row r="51" spans="1:90" ht="63" x14ac:dyDescent="0.2">
      <c r="A51" s="11" t="s">
        <v>156</v>
      </c>
      <c r="B51" s="75" t="s">
        <v>200</v>
      </c>
      <c r="C51" s="76" t="s">
        <v>230</v>
      </c>
      <c r="D51" s="60">
        <v>7.5549999999999997</v>
      </c>
      <c r="E51" s="116">
        <v>7.6080259999999997</v>
      </c>
      <c r="F51" s="61" t="s">
        <v>53</v>
      </c>
      <c r="G51" s="112">
        <f>D51</f>
        <v>7.5549999999999997</v>
      </c>
      <c r="H51" s="60">
        <v>0</v>
      </c>
      <c r="I51" s="60" t="s">
        <v>53</v>
      </c>
      <c r="J51" s="112">
        <v>3.83</v>
      </c>
      <c r="K51" s="60" t="s">
        <v>53</v>
      </c>
      <c r="L51" s="60">
        <v>0</v>
      </c>
      <c r="M51" s="104" t="s">
        <v>53</v>
      </c>
      <c r="N51" s="112">
        <v>7.6080259999999997</v>
      </c>
      <c r="O51" s="72">
        <v>0</v>
      </c>
      <c r="P51" s="72" t="s">
        <v>53</v>
      </c>
      <c r="Q51" s="112">
        <v>3.83</v>
      </c>
      <c r="R51" s="72" t="s">
        <v>53</v>
      </c>
      <c r="S51" s="72">
        <v>0</v>
      </c>
      <c r="T51" s="61" t="s">
        <v>53</v>
      </c>
      <c r="U51" s="60">
        <v>0</v>
      </c>
      <c r="V51" s="60">
        <v>0</v>
      </c>
      <c r="W51" s="60" t="s">
        <v>53</v>
      </c>
      <c r="X51" s="60">
        <v>0</v>
      </c>
      <c r="Y51" s="60" t="s">
        <v>53</v>
      </c>
      <c r="Z51" s="60">
        <v>0</v>
      </c>
      <c r="AA51" s="104" t="s">
        <v>53</v>
      </c>
      <c r="AB51" s="72">
        <v>0</v>
      </c>
      <c r="AC51" s="72">
        <v>0</v>
      </c>
      <c r="AD51" s="72" t="s">
        <v>53</v>
      </c>
      <c r="AE51" s="72">
        <v>0</v>
      </c>
      <c r="AF51" s="72" t="s">
        <v>53</v>
      </c>
      <c r="AG51" s="72">
        <v>0</v>
      </c>
      <c r="AH51" s="61" t="s">
        <v>53</v>
      </c>
      <c r="AI51" s="60">
        <v>0</v>
      </c>
      <c r="AJ51" s="60">
        <v>0</v>
      </c>
      <c r="AK51" s="60" t="s">
        <v>53</v>
      </c>
      <c r="AL51" s="60">
        <v>0</v>
      </c>
      <c r="AM51" s="60" t="s">
        <v>53</v>
      </c>
      <c r="AN51" s="60">
        <v>0</v>
      </c>
      <c r="AO51" s="104" t="s">
        <v>53</v>
      </c>
      <c r="AP51" s="72">
        <v>0</v>
      </c>
      <c r="AQ51" s="72">
        <v>0</v>
      </c>
      <c r="AR51" s="72" t="s">
        <v>53</v>
      </c>
      <c r="AS51" s="72">
        <v>0</v>
      </c>
      <c r="AT51" s="72" t="s">
        <v>53</v>
      </c>
      <c r="AU51" s="72">
        <v>0</v>
      </c>
      <c r="AV51" s="107" t="s">
        <v>53</v>
      </c>
      <c r="AW51" s="17">
        <v>0</v>
      </c>
      <c r="AX51" s="17">
        <v>0</v>
      </c>
      <c r="AY51" s="17" t="s">
        <v>53</v>
      </c>
      <c r="AZ51" s="17">
        <v>0</v>
      </c>
      <c r="BA51" s="17" t="s">
        <v>53</v>
      </c>
      <c r="BB51" s="17">
        <v>0</v>
      </c>
      <c r="BC51" s="104" t="s">
        <v>53</v>
      </c>
      <c r="BD51" s="72">
        <v>0</v>
      </c>
      <c r="BE51" s="72">
        <v>0</v>
      </c>
      <c r="BF51" s="72" t="s">
        <v>53</v>
      </c>
      <c r="BG51" s="72">
        <v>0</v>
      </c>
      <c r="BH51" s="72" t="s">
        <v>53</v>
      </c>
      <c r="BI51" s="72">
        <v>0</v>
      </c>
      <c r="BJ51" s="107" t="s">
        <v>53</v>
      </c>
      <c r="BK51" s="17">
        <v>0</v>
      </c>
      <c r="BL51" s="17">
        <v>0</v>
      </c>
      <c r="BM51" s="17" t="s">
        <v>53</v>
      </c>
      <c r="BN51" s="17">
        <v>0</v>
      </c>
      <c r="BO51" s="17" t="s">
        <v>53</v>
      </c>
      <c r="BP51" s="17">
        <v>0</v>
      </c>
      <c r="BQ51" s="104" t="s">
        <v>53</v>
      </c>
      <c r="BR51" s="72">
        <v>0</v>
      </c>
      <c r="BS51" s="72">
        <v>0</v>
      </c>
      <c r="BT51" s="72" t="s">
        <v>53</v>
      </c>
      <c r="BU51" s="72">
        <v>0</v>
      </c>
      <c r="BV51" s="72" t="s">
        <v>53</v>
      </c>
      <c r="BW51" s="72">
        <v>0</v>
      </c>
      <c r="BX51" s="107" t="s">
        <v>53</v>
      </c>
      <c r="BY51" s="17">
        <f t="shared" ref="BY51" si="32">BK51+AW51+U51+G51+AI51</f>
        <v>7.5549999999999997</v>
      </c>
      <c r="BZ51" s="17">
        <f t="shared" ref="BZ51" si="33">V51+AX51+AJ51</f>
        <v>0</v>
      </c>
      <c r="CA51" s="17" t="s">
        <v>53</v>
      </c>
      <c r="CB51" s="17">
        <f t="shared" ref="CB51:CB68" si="34">BN51+AZ51+X51+J51+AL51</f>
        <v>3.83</v>
      </c>
      <c r="CC51" s="17" t="s">
        <v>53</v>
      </c>
      <c r="CD51" s="17">
        <f t="shared" ref="CD51:CD68" si="35">BP51+BB51+Z51+L51+AN51</f>
        <v>0</v>
      </c>
      <c r="CE51" s="104" t="s">
        <v>53</v>
      </c>
      <c r="CF51" s="72">
        <f t="shared" ref="CF51:CF65" si="36">BR51+BD51+AB51+N51+AP51</f>
        <v>7.6080259999999997</v>
      </c>
      <c r="CG51" s="72">
        <f t="shared" ref="CG51" si="37">AC51+BE51+AQ51</f>
        <v>0</v>
      </c>
      <c r="CH51" s="72" t="s">
        <v>53</v>
      </c>
      <c r="CI51" s="72">
        <f t="shared" ref="CI51:CI68" si="38">BU51+BG51+AE51+Q51+AS51</f>
        <v>3.83</v>
      </c>
      <c r="CJ51" s="72" t="s">
        <v>53</v>
      </c>
      <c r="CK51" s="72">
        <f t="shared" ref="CK51:CK68" si="39">BW51+BI51+AG51+S51+AU51</f>
        <v>0</v>
      </c>
      <c r="CL51" s="55" t="s">
        <v>178</v>
      </c>
    </row>
    <row r="52" spans="1:90" ht="78.75" x14ac:dyDescent="0.2">
      <c r="A52" s="11" t="s">
        <v>157</v>
      </c>
      <c r="B52" s="75" t="s">
        <v>201</v>
      </c>
      <c r="C52" s="76" t="s">
        <v>231</v>
      </c>
      <c r="D52" s="60">
        <v>3.6819999999999999</v>
      </c>
      <c r="E52" s="116">
        <v>3.77</v>
      </c>
      <c r="F52" s="61" t="s">
        <v>53</v>
      </c>
      <c r="G52" s="112">
        <f>D52</f>
        <v>3.6819999999999999</v>
      </c>
      <c r="H52" s="60">
        <v>0</v>
      </c>
      <c r="I52" s="60" t="s">
        <v>53</v>
      </c>
      <c r="J52" s="112">
        <v>1.92</v>
      </c>
      <c r="K52" s="60" t="s">
        <v>53</v>
      </c>
      <c r="L52" s="60">
        <v>0</v>
      </c>
      <c r="M52" s="104" t="s">
        <v>53</v>
      </c>
      <c r="N52" s="112">
        <v>3.77</v>
      </c>
      <c r="O52" s="72">
        <v>0</v>
      </c>
      <c r="P52" s="72" t="s">
        <v>53</v>
      </c>
      <c r="Q52" s="112">
        <v>1.92</v>
      </c>
      <c r="R52" s="72" t="s">
        <v>53</v>
      </c>
      <c r="S52" s="72">
        <v>0</v>
      </c>
      <c r="T52" s="61" t="s">
        <v>53</v>
      </c>
      <c r="U52" s="60">
        <v>0</v>
      </c>
      <c r="V52" s="60">
        <v>0</v>
      </c>
      <c r="W52" s="60" t="s">
        <v>53</v>
      </c>
      <c r="X52" s="60">
        <v>0</v>
      </c>
      <c r="Y52" s="60" t="s">
        <v>53</v>
      </c>
      <c r="Z52" s="60">
        <v>0</v>
      </c>
      <c r="AA52" s="104" t="s">
        <v>53</v>
      </c>
      <c r="AB52" s="72">
        <v>0</v>
      </c>
      <c r="AC52" s="72">
        <v>0</v>
      </c>
      <c r="AD52" s="72" t="s">
        <v>53</v>
      </c>
      <c r="AE52" s="72">
        <v>0</v>
      </c>
      <c r="AF52" s="72" t="s">
        <v>53</v>
      </c>
      <c r="AG52" s="72">
        <v>0</v>
      </c>
      <c r="AH52" s="61" t="s">
        <v>53</v>
      </c>
      <c r="AI52" s="60">
        <v>0</v>
      </c>
      <c r="AJ52" s="60">
        <v>0</v>
      </c>
      <c r="AK52" s="60" t="s">
        <v>53</v>
      </c>
      <c r="AL52" s="60">
        <v>0</v>
      </c>
      <c r="AM52" s="60" t="s">
        <v>53</v>
      </c>
      <c r="AN52" s="60">
        <v>0</v>
      </c>
      <c r="AO52" s="104" t="s">
        <v>53</v>
      </c>
      <c r="AP52" s="72">
        <v>0</v>
      </c>
      <c r="AQ52" s="72">
        <v>0</v>
      </c>
      <c r="AR52" s="72" t="s">
        <v>53</v>
      </c>
      <c r="AS52" s="72">
        <v>0</v>
      </c>
      <c r="AT52" s="72" t="s">
        <v>53</v>
      </c>
      <c r="AU52" s="72">
        <v>0</v>
      </c>
      <c r="AV52" s="107" t="s">
        <v>53</v>
      </c>
      <c r="AW52" s="17">
        <v>0</v>
      </c>
      <c r="AX52" s="17">
        <v>0</v>
      </c>
      <c r="AY52" s="17" t="s">
        <v>53</v>
      </c>
      <c r="AZ52" s="17">
        <v>0</v>
      </c>
      <c r="BA52" s="17" t="s">
        <v>53</v>
      </c>
      <c r="BB52" s="17">
        <v>0</v>
      </c>
      <c r="BC52" s="104" t="s">
        <v>53</v>
      </c>
      <c r="BD52" s="72">
        <v>0</v>
      </c>
      <c r="BE52" s="72">
        <v>0</v>
      </c>
      <c r="BF52" s="72" t="s">
        <v>53</v>
      </c>
      <c r="BG52" s="72">
        <v>0</v>
      </c>
      <c r="BH52" s="72" t="s">
        <v>53</v>
      </c>
      <c r="BI52" s="72">
        <v>0</v>
      </c>
      <c r="BJ52" s="107" t="s">
        <v>53</v>
      </c>
      <c r="BK52" s="17">
        <v>0</v>
      </c>
      <c r="BL52" s="17">
        <v>0</v>
      </c>
      <c r="BM52" s="17" t="s">
        <v>53</v>
      </c>
      <c r="BN52" s="17">
        <v>0</v>
      </c>
      <c r="BO52" s="17" t="s">
        <v>53</v>
      </c>
      <c r="BP52" s="17">
        <v>0</v>
      </c>
      <c r="BQ52" s="104" t="s">
        <v>53</v>
      </c>
      <c r="BR52" s="72">
        <v>0</v>
      </c>
      <c r="BS52" s="72">
        <v>0</v>
      </c>
      <c r="BT52" s="72" t="s">
        <v>53</v>
      </c>
      <c r="BU52" s="72">
        <v>0</v>
      </c>
      <c r="BV52" s="72" t="s">
        <v>53</v>
      </c>
      <c r="BW52" s="72">
        <v>0</v>
      </c>
      <c r="BX52" s="107" t="s">
        <v>53</v>
      </c>
      <c r="BY52" s="17">
        <f t="shared" ref="BY52:CD70" si="40">BK52+AW52+U52+G52+AI52</f>
        <v>3.6819999999999999</v>
      </c>
      <c r="BZ52" s="17">
        <f t="shared" ref="BZ52:BZ68" si="41">BL52+AX52+V52+H52+AJ52</f>
        <v>0</v>
      </c>
      <c r="CA52" s="17" t="s">
        <v>53</v>
      </c>
      <c r="CB52" s="17">
        <f t="shared" si="34"/>
        <v>1.92</v>
      </c>
      <c r="CC52" s="17" t="s">
        <v>53</v>
      </c>
      <c r="CD52" s="17">
        <f t="shared" si="35"/>
        <v>0</v>
      </c>
      <c r="CE52" s="104" t="s">
        <v>53</v>
      </c>
      <c r="CF52" s="72">
        <f t="shared" si="36"/>
        <v>3.77</v>
      </c>
      <c r="CG52" s="72">
        <f t="shared" ref="CG52:CG68" si="42">BS52+BE52+AC52+O52+AQ52</f>
        <v>0</v>
      </c>
      <c r="CH52" s="72" t="s">
        <v>53</v>
      </c>
      <c r="CI52" s="72">
        <f t="shared" si="38"/>
        <v>1.92</v>
      </c>
      <c r="CJ52" s="72" t="s">
        <v>53</v>
      </c>
      <c r="CK52" s="72">
        <f t="shared" si="39"/>
        <v>0</v>
      </c>
      <c r="CL52" s="55" t="s">
        <v>178</v>
      </c>
    </row>
    <row r="53" spans="1:90" ht="78.75" x14ac:dyDescent="0.2">
      <c r="A53" s="11" t="s">
        <v>158</v>
      </c>
      <c r="B53" s="75" t="s">
        <v>202</v>
      </c>
      <c r="C53" s="76" t="s">
        <v>232</v>
      </c>
      <c r="D53" s="60">
        <v>6.0789999999999997</v>
      </c>
      <c r="E53" s="116">
        <v>6.1520000000000001</v>
      </c>
      <c r="F53" s="61" t="s">
        <v>53</v>
      </c>
      <c r="G53" s="112">
        <f>D53</f>
        <v>6.0789999999999997</v>
      </c>
      <c r="H53" s="60">
        <v>0</v>
      </c>
      <c r="I53" s="60" t="s">
        <v>53</v>
      </c>
      <c r="J53" s="112">
        <v>3.2639999999999998</v>
      </c>
      <c r="K53" s="60" t="s">
        <v>53</v>
      </c>
      <c r="L53" s="60">
        <v>0</v>
      </c>
      <c r="M53" s="104" t="s">
        <v>53</v>
      </c>
      <c r="N53" s="112">
        <v>6.1520000000000001</v>
      </c>
      <c r="O53" s="72">
        <v>0</v>
      </c>
      <c r="P53" s="72" t="s">
        <v>53</v>
      </c>
      <c r="Q53" s="112">
        <v>3.2639999999999998</v>
      </c>
      <c r="R53" s="72" t="s">
        <v>53</v>
      </c>
      <c r="S53" s="72">
        <v>0</v>
      </c>
      <c r="T53" s="61" t="s">
        <v>53</v>
      </c>
      <c r="U53" s="60">
        <v>0</v>
      </c>
      <c r="V53" s="60">
        <v>0</v>
      </c>
      <c r="W53" s="60" t="s">
        <v>53</v>
      </c>
      <c r="X53" s="60">
        <v>0</v>
      </c>
      <c r="Y53" s="60" t="s">
        <v>53</v>
      </c>
      <c r="Z53" s="60">
        <v>0</v>
      </c>
      <c r="AA53" s="104" t="s">
        <v>53</v>
      </c>
      <c r="AB53" s="72">
        <v>0</v>
      </c>
      <c r="AC53" s="72">
        <v>0</v>
      </c>
      <c r="AD53" s="72" t="s">
        <v>53</v>
      </c>
      <c r="AE53" s="72">
        <v>0</v>
      </c>
      <c r="AF53" s="72" t="s">
        <v>53</v>
      </c>
      <c r="AG53" s="72">
        <v>0</v>
      </c>
      <c r="AH53" s="61" t="s">
        <v>53</v>
      </c>
      <c r="AI53" s="60">
        <v>0</v>
      </c>
      <c r="AJ53" s="60">
        <v>0</v>
      </c>
      <c r="AK53" s="60" t="s">
        <v>53</v>
      </c>
      <c r="AL53" s="60">
        <v>0</v>
      </c>
      <c r="AM53" s="60" t="s">
        <v>53</v>
      </c>
      <c r="AN53" s="60">
        <v>0</v>
      </c>
      <c r="AO53" s="104" t="s">
        <v>53</v>
      </c>
      <c r="AP53" s="72">
        <v>0</v>
      </c>
      <c r="AQ53" s="72">
        <v>0</v>
      </c>
      <c r="AR53" s="72" t="s">
        <v>53</v>
      </c>
      <c r="AS53" s="72">
        <v>0</v>
      </c>
      <c r="AT53" s="72" t="s">
        <v>53</v>
      </c>
      <c r="AU53" s="72">
        <v>0</v>
      </c>
      <c r="AV53" s="107" t="s">
        <v>53</v>
      </c>
      <c r="AW53" s="17">
        <v>0</v>
      </c>
      <c r="AX53" s="17">
        <v>0</v>
      </c>
      <c r="AY53" s="17" t="s">
        <v>53</v>
      </c>
      <c r="AZ53" s="17">
        <v>0</v>
      </c>
      <c r="BA53" s="17" t="s">
        <v>53</v>
      </c>
      <c r="BB53" s="17">
        <v>0</v>
      </c>
      <c r="BC53" s="104" t="s">
        <v>53</v>
      </c>
      <c r="BD53" s="72">
        <v>0</v>
      </c>
      <c r="BE53" s="72">
        <v>0</v>
      </c>
      <c r="BF53" s="72" t="s">
        <v>53</v>
      </c>
      <c r="BG53" s="72">
        <v>0</v>
      </c>
      <c r="BH53" s="72" t="s">
        <v>53</v>
      </c>
      <c r="BI53" s="72">
        <v>0</v>
      </c>
      <c r="BJ53" s="107" t="s">
        <v>53</v>
      </c>
      <c r="BK53" s="17">
        <v>0</v>
      </c>
      <c r="BL53" s="17">
        <v>0</v>
      </c>
      <c r="BM53" s="17" t="s">
        <v>53</v>
      </c>
      <c r="BN53" s="17">
        <v>0</v>
      </c>
      <c r="BO53" s="17" t="s">
        <v>53</v>
      </c>
      <c r="BP53" s="17">
        <v>0</v>
      </c>
      <c r="BQ53" s="104" t="s">
        <v>53</v>
      </c>
      <c r="BR53" s="72">
        <v>0</v>
      </c>
      <c r="BS53" s="72">
        <v>0</v>
      </c>
      <c r="BT53" s="72" t="s">
        <v>53</v>
      </c>
      <c r="BU53" s="72">
        <v>0</v>
      </c>
      <c r="BV53" s="72" t="s">
        <v>53</v>
      </c>
      <c r="BW53" s="72">
        <v>0</v>
      </c>
      <c r="BX53" s="107" t="s">
        <v>53</v>
      </c>
      <c r="BY53" s="17">
        <f t="shared" si="40"/>
        <v>6.0789999999999997</v>
      </c>
      <c r="BZ53" s="17">
        <f t="shared" si="41"/>
        <v>0</v>
      </c>
      <c r="CA53" s="17" t="s">
        <v>53</v>
      </c>
      <c r="CB53" s="17">
        <f t="shared" si="34"/>
        <v>3.2639999999999998</v>
      </c>
      <c r="CC53" s="17" t="s">
        <v>53</v>
      </c>
      <c r="CD53" s="17">
        <f t="shared" si="35"/>
        <v>0</v>
      </c>
      <c r="CE53" s="104" t="s">
        <v>53</v>
      </c>
      <c r="CF53" s="72">
        <f t="shared" si="36"/>
        <v>6.1520000000000001</v>
      </c>
      <c r="CG53" s="72">
        <f t="shared" si="42"/>
        <v>0</v>
      </c>
      <c r="CH53" s="72" t="s">
        <v>53</v>
      </c>
      <c r="CI53" s="72">
        <f t="shared" si="38"/>
        <v>3.2639999999999998</v>
      </c>
      <c r="CJ53" s="72" t="s">
        <v>53</v>
      </c>
      <c r="CK53" s="72">
        <f t="shared" si="39"/>
        <v>0</v>
      </c>
      <c r="CL53" s="55" t="s">
        <v>178</v>
      </c>
    </row>
    <row r="54" spans="1:90" ht="78.75" x14ac:dyDescent="0.2">
      <c r="A54" s="73" t="s">
        <v>159</v>
      </c>
      <c r="B54" s="79" t="s">
        <v>182</v>
      </c>
      <c r="C54" s="80" t="s">
        <v>54</v>
      </c>
      <c r="D54" s="60">
        <v>4.0969714776810378</v>
      </c>
      <c r="E54" s="117">
        <v>3.9355389999999999</v>
      </c>
      <c r="F54" s="61" t="s">
        <v>53</v>
      </c>
      <c r="G54" s="103" t="s">
        <v>42</v>
      </c>
      <c r="H54" s="60" t="s">
        <v>42</v>
      </c>
      <c r="I54" s="60" t="s">
        <v>53</v>
      </c>
      <c r="J54" s="60" t="s">
        <v>42</v>
      </c>
      <c r="K54" s="60" t="s">
        <v>53</v>
      </c>
      <c r="L54" s="60" t="s">
        <v>42</v>
      </c>
      <c r="M54" s="104" t="s">
        <v>53</v>
      </c>
      <c r="N54" s="108" t="s">
        <v>42</v>
      </c>
      <c r="O54" s="72" t="s">
        <v>42</v>
      </c>
      <c r="P54" s="72" t="s">
        <v>53</v>
      </c>
      <c r="Q54" s="72" t="s">
        <v>42</v>
      </c>
      <c r="R54" s="72" t="s">
        <v>53</v>
      </c>
      <c r="S54" s="72" t="s">
        <v>42</v>
      </c>
      <c r="T54" s="61" t="s">
        <v>53</v>
      </c>
      <c r="U54" s="98">
        <v>4.8999714776810377</v>
      </c>
      <c r="V54" s="60" t="s">
        <v>42</v>
      </c>
      <c r="W54" s="60" t="s">
        <v>53</v>
      </c>
      <c r="X54" s="110" t="s">
        <v>213</v>
      </c>
      <c r="Y54" s="60" t="s">
        <v>53</v>
      </c>
      <c r="Z54" s="60" t="s">
        <v>42</v>
      </c>
      <c r="AA54" s="104" t="s">
        <v>53</v>
      </c>
      <c r="AB54" s="98">
        <v>4.3763697159156001</v>
      </c>
      <c r="AC54" s="72" t="s">
        <v>42</v>
      </c>
      <c r="AD54" s="72" t="s">
        <v>53</v>
      </c>
      <c r="AE54" s="110">
        <v>1.778</v>
      </c>
      <c r="AF54" s="72" t="s">
        <v>53</v>
      </c>
      <c r="AG54" s="72" t="s">
        <v>42</v>
      </c>
      <c r="AH54" s="61" t="s">
        <v>53</v>
      </c>
      <c r="AI54" s="103">
        <v>0</v>
      </c>
      <c r="AJ54" s="60" t="s">
        <v>42</v>
      </c>
      <c r="AK54" s="60" t="s">
        <v>53</v>
      </c>
      <c r="AL54" s="103" t="s">
        <v>42</v>
      </c>
      <c r="AM54" s="60" t="s">
        <v>53</v>
      </c>
      <c r="AN54" s="60" t="s">
        <v>42</v>
      </c>
      <c r="AO54" s="104" t="s">
        <v>53</v>
      </c>
      <c r="AP54" s="108">
        <v>0</v>
      </c>
      <c r="AQ54" s="72" t="s">
        <v>42</v>
      </c>
      <c r="AR54" s="72" t="s">
        <v>53</v>
      </c>
      <c r="AS54" s="108" t="s">
        <v>42</v>
      </c>
      <c r="AT54" s="72" t="s">
        <v>53</v>
      </c>
      <c r="AU54" s="72" t="s">
        <v>42</v>
      </c>
      <c r="AV54" s="107" t="s">
        <v>53</v>
      </c>
      <c r="AW54" s="17" t="s">
        <v>42</v>
      </c>
      <c r="AX54" s="17" t="s">
        <v>42</v>
      </c>
      <c r="AY54" s="17" t="s">
        <v>53</v>
      </c>
      <c r="AZ54" s="17" t="s">
        <v>42</v>
      </c>
      <c r="BA54" s="17" t="s">
        <v>53</v>
      </c>
      <c r="BB54" s="17" t="s">
        <v>42</v>
      </c>
      <c r="BC54" s="104" t="s">
        <v>53</v>
      </c>
      <c r="BD54" s="72" t="s">
        <v>42</v>
      </c>
      <c r="BE54" s="72" t="s">
        <v>42</v>
      </c>
      <c r="BF54" s="72" t="s">
        <v>53</v>
      </c>
      <c r="BG54" s="72" t="s">
        <v>42</v>
      </c>
      <c r="BH54" s="72" t="s">
        <v>53</v>
      </c>
      <c r="BI54" s="72" t="s">
        <v>42</v>
      </c>
      <c r="BJ54" s="107" t="s">
        <v>53</v>
      </c>
      <c r="BK54" s="17" t="s">
        <v>42</v>
      </c>
      <c r="BL54" s="17" t="s">
        <v>42</v>
      </c>
      <c r="BM54" s="17" t="s">
        <v>53</v>
      </c>
      <c r="BN54" s="17" t="s">
        <v>42</v>
      </c>
      <c r="BO54" s="17" t="s">
        <v>53</v>
      </c>
      <c r="BP54" s="17" t="s">
        <v>42</v>
      </c>
      <c r="BQ54" s="104" t="s">
        <v>53</v>
      </c>
      <c r="BR54" s="72" t="s">
        <v>42</v>
      </c>
      <c r="BS54" s="72" t="s">
        <v>42</v>
      </c>
      <c r="BT54" s="72" t="s">
        <v>53</v>
      </c>
      <c r="BU54" s="72" t="s">
        <v>42</v>
      </c>
      <c r="BV54" s="72" t="s">
        <v>53</v>
      </c>
      <c r="BW54" s="72" t="s">
        <v>42</v>
      </c>
      <c r="BX54" s="107" t="s">
        <v>53</v>
      </c>
      <c r="BY54" s="17">
        <f t="shared" si="40"/>
        <v>4.8999714776810377</v>
      </c>
      <c r="BZ54" s="17">
        <f t="shared" si="41"/>
        <v>0</v>
      </c>
      <c r="CA54" s="17" t="s">
        <v>53</v>
      </c>
      <c r="CB54" s="17">
        <f t="shared" si="34"/>
        <v>1.778</v>
      </c>
      <c r="CC54" s="17" t="s">
        <v>53</v>
      </c>
      <c r="CD54" s="17">
        <f t="shared" si="35"/>
        <v>0</v>
      </c>
      <c r="CE54" s="104" t="s">
        <v>53</v>
      </c>
      <c r="CF54" s="72">
        <f t="shared" si="36"/>
        <v>4.3763697159156001</v>
      </c>
      <c r="CG54" s="72">
        <f t="shared" si="42"/>
        <v>0</v>
      </c>
      <c r="CH54" s="72" t="s">
        <v>53</v>
      </c>
      <c r="CI54" s="72">
        <f t="shared" si="38"/>
        <v>1.778</v>
      </c>
      <c r="CJ54" s="72" t="s">
        <v>53</v>
      </c>
      <c r="CK54" s="72">
        <f t="shared" si="39"/>
        <v>0</v>
      </c>
      <c r="CL54" s="55" t="s">
        <v>178</v>
      </c>
    </row>
    <row r="55" spans="1:90" ht="78.75" x14ac:dyDescent="0.2">
      <c r="A55" s="11" t="s">
        <v>160</v>
      </c>
      <c r="B55" s="79" t="s">
        <v>203</v>
      </c>
      <c r="C55" s="80" t="s">
        <v>233</v>
      </c>
      <c r="D55" s="60">
        <v>6.9191710852355284</v>
      </c>
      <c r="E55" s="117">
        <v>2.6863760000000001</v>
      </c>
      <c r="F55" s="61" t="s">
        <v>53</v>
      </c>
      <c r="G55" s="103" t="s">
        <v>42</v>
      </c>
      <c r="H55" s="60" t="s">
        <v>42</v>
      </c>
      <c r="I55" s="60" t="s">
        <v>53</v>
      </c>
      <c r="J55" s="103" t="s">
        <v>42</v>
      </c>
      <c r="K55" s="60" t="s">
        <v>53</v>
      </c>
      <c r="L55" s="60" t="s">
        <v>42</v>
      </c>
      <c r="M55" s="104" t="s">
        <v>53</v>
      </c>
      <c r="N55" s="108" t="s">
        <v>42</v>
      </c>
      <c r="O55" s="72" t="s">
        <v>42</v>
      </c>
      <c r="P55" s="72" t="s">
        <v>53</v>
      </c>
      <c r="Q55" s="108" t="s">
        <v>42</v>
      </c>
      <c r="R55" s="72" t="s">
        <v>53</v>
      </c>
      <c r="S55" s="72" t="s">
        <v>42</v>
      </c>
      <c r="T55" s="61" t="s">
        <v>53</v>
      </c>
      <c r="U55" s="98">
        <v>6.9191710852355284</v>
      </c>
      <c r="V55" s="60" t="s">
        <v>42</v>
      </c>
      <c r="W55" s="60" t="s">
        <v>53</v>
      </c>
      <c r="X55" s="110" t="s">
        <v>214</v>
      </c>
      <c r="Y55" s="60" t="s">
        <v>53</v>
      </c>
      <c r="Z55" s="60" t="s">
        <v>42</v>
      </c>
      <c r="AA55" s="104" t="s">
        <v>53</v>
      </c>
      <c r="AB55" s="98">
        <v>3.0978776960820005</v>
      </c>
      <c r="AC55" s="72" t="s">
        <v>42</v>
      </c>
      <c r="AD55" s="72" t="s">
        <v>53</v>
      </c>
      <c r="AE55" s="110">
        <v>0.88400000000000001</v>
      </c>
      <c r="AF55" s="72" t="s">
        <v>53</v>
      </c>
      <c r="AG55" s="72" t="s">
        <v>42</v>
      </c>
      <c r="AH55" s="61" t="s">
        <v>53</v>
      </c>
      <c r="AI55" s="60" t="s">
        <v>42</v>
      </c>
      <c r="AJ55" s="60" t="s">
        <v>42</v>
      </c>
      <c r="AK55" s="60" t="s">
        <v>53</v>
      </c>
      <c r="AL55" s="60" t="s">
        <v>42</v>
      </c>
      <c r="AM55" s="60" t="s">
        <v>53</v>
      </c>
      <c r="AN55" s="60" t="s">
        <v>42</v>
      </c>
      <c r="AO55" s="104" t="s">
        <v>53</v>
      </c>
      <c r="AP55" s="72" t="s">
        <v>42</v>
      </c>
      <c r="AQ55" s="72" t="s">
        <v>42</v>
      </c>
      <c r="AR55" s="72" t="s">
        <v>53</v>
      </c>
      <c r="AS55" s="72" t="s">
        <v>42</v>
      </c>
      <c r="AT55" s="72" t="s">
        <v>53</v>
      </c>
      <c r="AU55" s="72" t="s">
        <v>42</v>
      </c>
      <c r="AV55" s="107" t="s">
        <v>53</v>
      </c>
      <c r="AW55" s="17" t="s">
        <v>42</v>
      </c>
      <c r="AX55" s="17" t="s">
        <v>42</v>
      </c>
      <c r="AY55" s="17" t="s">
        <v>53</v>
      </c>
      <c r="AZ55" s="17" t="s">
        <v>42</v>
      </c>
      <c r="BA55" s="17" t="s">
        <v>53</v>
      </c>
      <c r="BB55" s="17" t="s">
        <v>42</v>
      </c>
      <c r="BC55" s="104" t="s">
        <v>53</v>
      </c>
      <c r="BD55" s="72" t="s">
        <v>42</v>
      </c>
      <c r="BE55" s="72" t="s">
        <v>42</v>
      </c>
      <c r="BF55" s="72" t="s">
        <v>53</v>
      </c>
      <c r="BG55" s="72" t="s">
        <v>42</v>
      </c>
      <c r="BH55" s="72" t="s">
        <v>53</v>
      </c>
      <c r="BI55" s="72" t="s">
        <v>42</v>
      </c>
      <c r="BJ55" s="107" t="s">
        <v>53</v>
      </c>
      <c r="BK55" s="17" t="s">
        <v>42</v>
      </c>
      <c r="BL55" s="17" t="s">
        <v>42</v>
      </c>
      <c r="BM55" s="17" t="s">
        <v>53</v>
      </c>
      <c r="BN55" s="17" t="s">
        <v>42</v>
      </c>
      <c r="BO55" s="17" t="s">
        <v>53</v>
      </c>
      <c r="BP55" s="17" t="s">
        <v>42</v>
      </c>
      <c r="BQ55" s="104" t="s">
        <v>53</v>
      </c>
      <c r="BR55" s="72" t="s">
        <v>42</v>
      </c>
      <c r="BS55" s="72" t="s">
        <v>42</v>
      </c>
      <c r="BT55" s="72" t="s">
        <v>53</v>
      </c>
      <c r="BU55" s="72" t="s">
        <v>42</v>
      </c>
      <c r="BV55" s="72" t="s">
        <v>53</v>
      </c>
      <c r="BW55" s="72" t="s">
        <v>42</v>
      </c>
      <c r="BX55" s="107" t="s">
        <v>53</v>
      </c>
      <c r="BY55" s="17">
        <f t="shared" si="40"/>
        <v>6.9191710852355284</v>
      </c>
      <c r="BZ55" s="17">
        <f t="shared" si="41"/>
        <v>0</v>
      </c>
      <c r="CA55" s="17" t="s">
        <v>53</v>
      </c>
      <c r="CB55" s="17">
        <f t="shared" si="34"/>
        <v>1.98</v>
      </c>
      <c r="CC55" s="17" t="s">
        <v>53</v>
      </c>
      <c r="CD55" s="17">
        <f t="shared" si="35"/>
        <v>0</v>
      </c>
      <c r="CE55" s="104" t="s">
        <v>53</v>
      </c>
      <c r="CF55" s="72">
        <f t="shared" si="36"/>
        <v>3.0978776960820005</v>
      </c>
      <c r="CG55" s="72">
        <f t="shared" si="42"/>
        <v>0</v>
      </c>
      <c r="CH55" s="72" t="s">
        <v>53</v>
      </c>
      <c r="CI55" s="72">
        <f t="shared" si="38"/>
        <v>0.88400000000000001</v>
      </c>
      <c r="CJ55" s="72" t="s">
        <v>53</v>
      </c>
      <c r="CK55" s="72">
        <f t="shared" si="39"/>
        <v>0</v>
      </c>
      <c r="CL55" s="55" t="s">
        <v>178</v>
      </c>
    </row>
    <row r="56" spans="1:90" ht="63" x14ac:dyDescent="0.2">
      <c r="A56" s="11" t="s">
        <v>161</v>
      </c>
      <c r="B56" s="79" t="s">
        <v>188</v>
      </c>
      <c r="C56" s="80" t="s">
        <v>55</v>
      </c>
      <c r="D56" s="60">
        <v>3.5949389554131481</v>
      </c>
      <c r="E56" s="117">
        <v>3.8712126666666671</v>
      </c>
      <c r="F56" s="61" t="s">
        <v>53</v>
      </c>
      <c r="G56" s="103" t="s">
        <v>42</v>
      </c>
      <c r="H56" s="60" t="s">
        <v>42</v>
      </c>
      <c r="I56" s="60" t="s">
        <v>53</v>
      </c>
      <c r="J56" s="103" t="s">
        <v>42</v>
      </c>
      <c r="K56" s="60" t="s">
        <v>53</v>
      </c>
      <c r="L56" s="60" t="s">
        <v>42</v>
      </c>
      <c r="M56" s="104" t="s">
        <v>53</v>
      </c>
      <c r="N56" s="108" t="s">
        <v>42</v>
      </c>
      <c r="O56" s="72" t="s">
        <v>42</v>
      </c>
      <c r="P56" s="72" t="s">
        <v>53</v>
      </c>
      <c r="Q56" s="108" t="s">
        <v>42</v>
      </c>
      <c r="R56" s="72" t="s">
        <v>53</v>
      </c>
      <c r="S56" s="72" t="s">
        <v>42</v>
      </c>
      <c r="T56" s="61" t="s">
        <v>53</v>
      </c>
      <c r="U56" s="98">
        <v>3.5282789554131488</v>
      </c>
      <c r="V56" s="60" t="s">
        <v>42</v>
      </c>
      <c r="W56" s="60" t="s">
        <v>53</v>
      </c>
      <c r="X56" s="110" t="s">
        <v>215</v>
      </c>
      <c r="Y56" s="60" t="s">
        <v>53</v>
      </c>
      <c r="Z56" s="60" t="s">
        <v>42</v>
      </c>
      <c r="AA56" s="104" t="s">
        <v>53</v>
      </c>
      <c r="AB56" s="98">
        <v>5.444707958552133</v>
      </c>
      <c r="AC56" s="72" t="s">
        <v>42</v>
      </c>
      <c r="AD56" s="72" t="s">
        <v>53</v>
      </c>
      <c r="AE56" s="110">
        <v>0.89300000000000002</v>
      </c>
      <c r="AF56" s="72" t="s">
        <v>53</v>
      </c>
      <c r="AG56" s="72" t="s">
        <v>42</v>
      </c>
      <c r="AH56" s="61" t="s">
        <v>53</v>
      </c>
      <c r="AI56" s="60" t="s">
        <v>42</v>
      </c>
      <c r="AJ56" s="60" t="s">
        <v>42</v>
      </c>
      <c r="AK56" s="60" t="s">
        <v>53</v>
      </c>
      <c r="AL56" s="60" t="s">
        <v>42</v>
      </c>
      <c r="AM56" s="60" t="s">
        <v>53</v>
      </c>
      <c r="AN56" s="60" t="s">
        <v>42</v>
      </c>
      <c r="AO56" s="104" t="s">
        <v>53</v>
      </c>
      <c r="AP56" s="72" t="s">
        <v>42</v>
      </c>
      <c r="AQ56" s="72" t="s">
        <v>42</v>
      </c>
      <c r="AR56" s="72" t="s">
        <v>53</v>
      </c>
      <c r="AS56" s="72" t="s">
        <v>42</v>
      </c>
      <c r="AT56" s="72" t="s">
        <v>53</v>
      </c>
      <c r="AU56" s="72" t="s">
        <v>42</v>
      </c>
      <c r="AV56" s="107" t="s">
        <v>53</v>
      </c>
      <c r="AW56" s="17" t="s">
        <v>42</v>
      </c>
      <c r="AX56" s="17" t="s">
        <v>42</v>
      </c>
      <c r="AY56" s="17" t="s">
        <v>53</v>
      </c>
      <c r="AZ56" s="17" t="s">
        <v>42</v>
      </c>
      <c r="BA56" s="17" t="s">
        <v>53</v>
      </c>
      <c r="BB56" s="17" t="s">
        <v>42</v>
      </c>
      <c r="BC56" s="104" t="s">
        <v>53</v>
      </c>
      <c r="BD56" s="72" t="s">
        <v>42</v>
      </c>
      <c r="BE56" s="72" t="s">
        <v>42</v>
      </c>
      <c r="BF56" s="72" t="s">
        <v>53</v>
      </c>
      <c r="BG56" s="72" t="s">
        <v>42</v>
      </c>
      <c r="BH56" s="72" t="s">
        <v>53</v>
      </c>
      <c r="BI56" s="72" t="s">
        <v>42</v>
      </c>
      <c r="BJ56" s="107" t="s">
        <v>53</v>
      </c>
      <c r="BK56" s="17" t="s">
        <v>42</v>
      </c>
      <c r="BL56" s="17" t="s">
        <v>42</v>
      </c>
      <c r="BM56" s="17" t="s">
        <v>53</v>
      </c>
      <c r="BN56" s="17" t="s">
        <v>42</v>
      </c>
      <c r="BO56" s="17" t="s">
        <v>53</v>
      </c>
      <c r="BP56" s="17" t="s">
        <v>42</v>
      </c>
      <c r="BQ56" s="104" t="s">
        <v>53</v>
      </c>
      <c r="BR56" s="72" t="s">
        <v>42</v>
      </c>
      <c r="BS56" s="72" t="s">
        <v>42</v>
      </c>
      <c r="BT56" s="72" t="s">
        <v>53</v>
      </c>
      <c r="BU56" s="72" t="s">
        <v>42</v>
      </c>
      <c r="BV56" s="72" t="s">
        <v>53</v>
      </c>
      <c r="BW56" s="72" t="s">
        <v>42</v>
      </c>
      <c r="BX56" s="107" t="s">
        <v>53</v>
      </c>
      <c r="BY56" s="17">
        <f t="shared" si="40"/>
        <v>3.5282789554131488</v>
      </c>
      <c r="BZ56" s="17">
        <f t="shared" si="41"/>
        <v>0</v>
      </c>
      <c r="CA56" s="17" t="s">
        <v>53</v>
      </c>
      <c r="CB56" s="17">
        <f t="shared" si="34"/>
        <v>0.76</v>
      </c>
      <c r="CC56" s="17" t="s">
        <v>53</v>
      </c>
      <c r="CD56" s="17">
        <f t="shared" si="35"/>
        <v>0</v>
      </c>
      <c r="CE56" s="104" t="s">
        <v>53</v>
      </c>
      <c r="CF56" s="72">
        <f t="shared" si="36"/>
        <v>5.444707958552133</v>
      </c>
      <c r="CG56" s="72">
        <f t="shared" si="42"/>
        <v>0</v>
      </c>
      <c r="CH56" s="72" t="s">
        <v>53</v>
      </c>
      <c r="CI56" s="72">
        <f t="shared" si="38"/>
        <v>0.89300000000000002</v>
      </c>
      <c r="CJ56" s="72" t="s">
        <v>53</v>
      </c>
      <c r="CK56" s="72">
        <f t="shared" si="39"/>
        <v>0</v>
      </c>
      <c r="CL56" s="55" t="s">
        <v>178</v>
      </c>
    </row>
    <row r="57" spans="1:90" ht="63" x14ac:dyDescent="0.2">
      <c r="A57" s="11" t="s">
        <v>162</v>
      </c>
      <c r="B57" s="79" t="s">
        <v>189</v>
      </c>
      <c r="C57" s="80" t="s">
        <v>296</v>
      </c>
      <c r="D57" s="60">
        <v>8.1358126577131316</v>
      </c>
      <c r="E57" s="117">
        <v>5.5649860000000002</v>
      </c>
      <c r="F57" s="61" t="s">
        <v>53</v>
      </c>
      <c r="G57" s="103" t="s">
        <v>42</v>
      </c>
      <c r="H57" s="60" t="s">
        <v>42</v>
      </c>
      <c r="I57" s="60" t="s">
        <v>53</v>
      </c>
      <c r="J57" s="103" t="s">
        <v>42</v>
      </c>
      <c r="K57" s="60" t="s">
        <v>53</v>
      </c>
      <c r="L57" s="60" t="s">
        <v>42</v>
      </c>
      <c r="M57" s="104" t="s">
        <v>53</v>
      </c>
      <c r="N57" s="108" t="s">
        <v>42</v>
      </c>
      <c r="O57" s="72" t="s">
        <v>42</v>
      </c>
      <c r="P57" s="72" t="s">
        <v>53</v>
      </c>
      <c r="Q57" s="108" t="s">
        <v>42</v>
      </c>
      <c r="R57" s="72" t="s">
        <v>53</v>
      </c>
      <c r="S57" s="72" t="s">
        <v>42</v>
      </c>
      <c r="T57" s="61" t="s">
        <v>53</v>
      </c>
      <c r="U57" s="98">
        <v>8.1358126577131316</v>
      </c>
      <c r="V57" s="60" t="s">
        <v>42</v>
      </c>
      <c r="W57" s="60" t="s">
        <v>53</v>
      </c>
      <c r="X57" s="110" t="s">
        <v>216</v>
      </c>
      <c r="Y57" s="60" t="s">
        <v>53</v>
      </c>
      <c r="Z57" s="60" t="s">
        <v>42</v>
      </c>
      <c r="AA57" s="104" t="s">
        <v>53</v>
      </c>
      <c r="AB57" s="72">
        <v>0</v>
      </c>
      <c r="AC57" s="72" t="s">
        <v>42</v>
      </c>
      <c r="AD57" s="72" t="s">
        <v>53</v>
      </c>
      <c r="AE57" s="108">
        <v>0</v>
      </c>
      <c r="AF57" s="72" t="s">
        <v>53</v>
      </c>
      <c r="AG57" s="72" t="s">
        <v>42</v>
      </c>
      <c r="AH57" s="61" t="s">
        <v>53</v>
      </c>
      <c r="AI57" s="60">
        <v>0</v>
      </c>
      <c r="AJ57" s="60" t="s">
        <v>42</v>
      </c>
      <c r="AK57" s="60" t="s">
        <v>53</v>
      </c>
      <c r="AL57" s="60">
        <v>0</v>
      </c>
      <c r="AM57" s="60" t="s">
        <v>53</v>
      </c>
      <c r="AN57" s="60" t="s">
        <v>42</v>
      </c>
      <c r="AO57" s="104" t="s">
        <v>53</v>
      </c>
      <c r="AP57" s="112">
        <v>8.1358126577131316</v>
      </c>
      <c r="AQ57" s="72" t="s">
        <v>42</v>
      </c>
      <c r="AR57" s="72" t="s">
        <v>53</v>
      </c>
      <c r="AS57" s="112" t="s">
        <v>216</v>
      </c>
      <c r="AT57" s="72" t="s">
        <v>53</v>
      </c>
      <c r="AU57" s="72" t="s">
        <v>42</v>
      </c>
      <c r="AV57" s="107" t="s">
        <v>53</v>
      </c>
      <c r="AW57" s="17" t="s">
        <v>42</v>
      </c>
      <c r="AX57" s="17" t="s">
        <v>42</v>
      </c>
      <c r="AY57" s="17" t="s">
        <v>53</v>
      </c>
      <c r="AZ57" s="17" t="s">
        <v>42</v>
      </c>
      <c r="BA57" s="17" t="s">
        <v>53</v>
      </c>
      <c r="BB57" s="17" t="s">
        <v>42</v>
      </c>
      <c r="BC57" s="104" t="s">
        <v>53</v>
      </c>
      <c r="BD57" s="72" t="s">
        <v>42</v>
      </c>
      <c r="BE57" s="72" t="s">
        <v>42</v>
      </c>
      <c r="BF57" s="72" t="s">
        <v>53</v>
      </c>
      <c r="BG57" s="72" t="s">
        <v>42</v>
      </c>
      <c r="BH57" s="72" t="s">
        <v>53</v>
      </c>
      <c r="BI57" s="72" t="s">
        <v>42</v>
      </c>
      <c r="BJ57" s="107" t="s">
        <v>53</v>
      </c>
      <c r="BK57" s="17" t="s">
        <v>42</v>
      </c>
      <c r="BL57" s="17" t="s">
        <v>42</v>
      </c>
      <c r="BM57" s="17" t="s">
        <v>53</v>
      </c>
      <c r="BN57" s="17" t="s">
        <v>42</v>
      </c>
      <c r="BO57" s="17" t="s">
        <v>53</v>
      </c>
      <c r="BP57" s="17" t="s">
        <v>42</v>
      </c>
      <c r="BQ57" s="104" t="s">
        <v>53</v>
      </c>
      <c r="BR57" s="72" t="s">
        <v>42</v>
      </c>
      <c r="BS57" s="72" t="s">
        <v>42</v>
      </c>
      <c r="BT57" s="72" t="s">
        <v>53</v>
      </c>
      <c r="BU57" s="72" t="s">
        <v>42</v>
      </c>
      <c r="BV57" s="72" t="s">
        <v>53</v>
      </c>
      <c r="BW57" s="72" t="s">
        <v>42</v>
      </c>
      <c r="BX57" s="107" t="s">
        <v>53</v>
      </c>
      <c r="BY57" s="17">
        <f t="shared" si="40"/>
        <v>8.1358126577131316</v>
      </c>
      <c r="BZ57" s="17">
        <f t="shared" si="41"/>
        <v>0</v>
      </c>
      <c r="CA57" s="17" t="s">
        <v>53</v>
      </c>
      <c r="CB57" s="17">
        <f t="shared" si="34"/>
        <v>2.37</v>
      </c>
      <c r="CC57" s="17" t="s">
        <v>53</v>
      </c>
      <c r="CD57" s="17">
        <f t="shared" si="35"/>
        <v>0</v>
      </c>
      <c r="CE57" s="104" t="s">
        <v>53</v>
      </c>
      <c r="CF57" s="72">
        <f t="shared" si="36"/>
        <v>8.1358126577131316</v>
      </c>
      <c r="CG57" s="72">
        <f t="shared" si="42"/>
        <v>0</v>
      </c>
      <c r="CH57" s="72" t="s">
        <v>53</v>
      </c>
      <c r="CI57" s="72">
        <f t="shared" si="38"/>
        <v>2.37</v>
      </c>
      <c r="CJ57" s="72" t="s">
        <v>53</v>
      </c>
      <c r="CK57" s="72">
        <f t="shared" si="39"/>
        <v>0</v>
      </c>
      <c r="CL57" s="55" t="s">
        <v>178</v>
      </c>
    </row>
    <row r="58" spans="1:90" ht="63" x14ac:dyDescent="0.2">
      <c r="A58" s="11" t="s">
        <v>163</v>
      </c>
      <c r="B58" s="71" t="s">
        <v>190</v>
      </c>
      <c r="C58" s="70" t="s">
        <v>234</v>
      </c>
      <c r="D58" s="60">
        <v>7.7562856790172177</v>
      </c>
      <c r="E58" s="60">
        <v>7.7562856790172177</v>
      </c>
      <c r="F58" s="61" t="s">
        <v>53</v>
      </c>
      <c r="G58" s="60" t="s">
        <v>42</v>
      </c>
      <c r="H58" s="60" t="s">
        <v>42</v>
      </c>
      <c r="I58" s="60" t="s">
        <v>53</v>
      </c>
      <c r="J58" s="60" t="s">
        <v>42</v>
      </c>
      <c r="K58" s="60" t="s">
        <v>53</v>
      </c>
      <c r="L58" s="60" t="s">
        <v>42</v>
      </c>
      <c r="M58" s="104" t="s">
        <v>53</v>
      </c>
      <c r="N58" s="72" t="s">
        <v>42</v>
      </c>
      <c r="O58" s="72" t="s">
        <v>42</v>
      </c>
      <c r="P58" s="72" t="s">
        <v>53</v>
      </c>
      <c r="Q58" s="72" t="s">
        <v>42</v>
      </c>
      <c r="R58" s="72" t="s">
        <v>53</v>
      </c>
      <c r="S58" s="72" t="s">
        <v>42</v>
      </c>
      <c r="T58" s="61" t="s">
        <v>53</v>
      </c>
      <c r="U58" s="60" t="s">
        <v>42</v>
      </c>
      <c r="V58" s="60" t="s">
        <v>42</v>
      </c>
      <c r="W58" s="60" t="s">
        <v>53</v>
      </c>
      <c r="X58" s="60" t="s">
        <v>42</v>
      </c>
      <c r="Y58" s="60" t="s">
        <v>53</v>
      </c>
      <c r="Z58" s="60" t="s">
        <v>42</v>
      </c>
      <c r="AA58" s="104" t="s">
        <v>53</v>
      </c>
      <c r="AB58" s="72" t="s">
        <v>42</v>
      </c>
      <c r="AC58" s="72" t="s">
        <v>42</v>
      </c>
      <c r="AD58" s="72" t="s">
        <v>53</v>
      </c>
      <c r="AE58" s="72" t="s">
        <v>42</v>
      </c>
      <c r="AF58" s="72" t="s">
        <v>53</v>
      </c>
      <c r="AG58" s="72" t="s">
        <v>42</v>
      </c>
      <c r="AH58" s="61" t="s">
        <v>53</v>
      </c>
      <c r="AI58" s="99">
        <f>D58</f>
        <v>7.7562856790172177</v>
      </c>
      <c r="AJ58" s="60" t="s">
        <v>42</v>
      </c>
      <c r="AK58" s="60" t="s">
        <v>53</v>
      </c>
      <c r="AL58" s="99" t="s">
        <v>217</v>
      </c>
      <c r="AM58" s="60" t="s">
        <v>53</v>
      </c>
      <c r="AN58" s="60" t="s">
        <v>42</v>
      </c>
      <c r="AO58" s="104" t="s">
        <v>53</v>
      </c>
      <c r="AP58" s="151">
        <v>0</v>
      </c>
      <c r="AQ58" s="72" t="s">
        <v>42</v>
      </c>
      <c r="AR58" s="72" t="s">
        <v>53</v>
      </c>
      <c r="AS58" s="151">
        <v>0</v>
      </c>
      <c r="AT58" s="72" t="s">
        <v>53</v>
      </c>
      <c r="AU58" s="72" t="s">
        <v>42</v>
      </c>
      <c r="AV58" s="107" t="s">
        <v>53</v>
      </c>
      <c r="AW58" s="17" t="s">
        <v>42</v>
      </c>
      <c r="AX58" s="17" t="s">
        <v>42</v>
      </c>
      <c r="AY58" s="17" t="s">
        <v>53</v>
      </c>
      <c r="AZ58" s="17" t="s">
        <v>42</v>
      </c>
      <c r="BA58" s="17" t="s">
        <v>53</v>
      </c>
      <c r="BB58" s="17" t="s">
        <v>42</v>
      </c>
      <c r="BC58" s="104" t="s">
        <v>53</v>
      </c>
      <c r="BD58" s="72" t="s">
        <v>42</v>
      </c>
      <c r="BE58" s="72" t="s">
        <v>42</v>
      </c>
      <c r="BF58" s="72" t="s">
        <v>53</v>
      </c>
      <c r="BG58" s="72" t="s">
        <v>42</v>
      </c>
      <c r="BH58" s="72" t="s">
        <v>53</v>
      </c>
      <c r="BI58" s="72" t="s">
        <v>42</v>
      </c>
      <c r="BJ58" s="107" t="s">
        <v>53</v>
      </c>
      <c r="BK58" s="17" t="s">
        <v>42</v>
      </c>
      <c r="BL58" s="17" t="s">
        <v>42</v>
      </c>
      <c r="BM58" s="17" t="s">
        <v>53</v>
      </c>
      <c r="BN58" s="17" t="s">
        <v>42</v>
      </c>
      <c r="BO58" s="17" t="s">
        <v>53</v>
      </c>
      <c r="BP58" s="17" t="s">
        <v>42</v>
      </c>
      <c r="BQ58" s="104" t="s">
        <v>53</v>
      </c>
      <c r="BR58" s="72" t="s">
        <v>42</v>
      </c>
      <c r="BS58" s="72" t="s">
        <v>42</v>
      </c>
      <c r="BT58" s="72" t="s">
        <v>53</v>
      </c>
      <c r="BU58" s="72" t="s">
        <v>42</v>
      </c>
      <c r="BV58" s="72" t="s">
        <v>53</v>
      </c>
      <c r="BW58" s="72" t="s">
        <v>42</v>
      </c>
      <c r="BX58" s="107" t="s">
        <v>53</v>
      </c>
      <c r="BY58" s="17">
        <f t="shared" si="40"/>
        <v>7.7562856790172177</v>
      </c>
      <c r="BZ58" s="17">
        <f t="shared" si="41"/>
        <v>0</v>
      </c>
      <c r="CA58" s="17" t="s">
        <v>53</v>
      </c>
      <c r="CB58" s="17">
        <f t="shared" si="34"/>
        <v>1.95</v>
      </c>
      <c r="CC58" s="17" t="s">
        <v>53</v>
      </c>
      <c r="CD58" s="17">
        <f t="shared" si="35"/>
        <v>0</v>
      </c>
      <c r="CE58" s="104" t="s">
        <v>53</v>
      </c>
      <c r="CF58" s="72">
        <f t="shared" si="36"/>
        <v>0</v>
      </c>
      <c r="CG58" s="72">
        <f t="shared" si="42"/>
        <v>0</v>
      </c>
      <c r="CH58" s="72" t="s">
        <v>53</v>
      </c>
      <c r="CI58" s="72">
        <f t="shared" si="38"/>
        <v>0</v>
      </c>
      <c r="CJ58" s="72" t="s">
        <v>53</v>
      </c>
      <c r="CK58" s="72">
        <f t="shared" si="39"/>
        <v>0</v>
      </c>
      <c r="CL58" s="55" t="s">
        <v>178</v>
      </c>
    </row>
    <row r="59" spans="1:90" ht="63" x14ac:dyDescent="0.2">
      <c r="A59" s="11" t="s">
        <v>164</v>
      </c>
      <c r="B59" s="71" t="s">
        <v>204</v>
      </c>
      <c r="C59" s="70" t="s">
        <v>235</v>
      </c>
      <c r="D59" s="60">
        <v>8.9567746632512986</v>
      </c>
      <c r="E59" s="60">
        <v>8.9567746632512986</v>
      </c>
      <c r="F59" s="61" t="s">
        <v>53</v>
      </c>
      <c r="G59" s="60" t="s">
        <v>42</v>
      </c>
      <c r="H59" s="60" t="s">
        <v>42</v>
      </c>
      <c r="I59" s="60" t="s">
        <v>53</v>
      </c>
      <c r="J59" s="60" t="s">
        <v>42</v>
      </c>
      <c r="K59" s="60" t="s">
        <v>53</v>
      </c>
      <c r="L59" s="60" t="s">
        <v>42</v>
      </c>
      <c r="M59" s="104" t="s">
        <v>53</v>
      </c>
      <c r="N59" s="72" t="s">
        <v>42</v>
      </c>
      <c r="O59" s="72" t="s">
        <v>42</v>
      </c>
      <c r="P59" s="72" t="s">
        <v>53</v>
      </c>
      <c r="Q59" s="72" t="s">
        <v>42</v>
      </c>
      <c r="R59" s="72" t="s">
        <v>53</v>
      </c>
      <c r="S59" s="72" t="s">
        <v>42</v>
      </c>
      <c r="T59" s="61" t="s">
        <v>53</v>
      </c>
      <c r="U59" s="60" t="s">
        <v>42</v>
      </c>
      <c r="V59" s="60" t="s">
        <v>42</v>
      </c>
      <c r="W59" s="60" t="s">
        <v>53</v>
      </c>
      <c r="X59" s="60" t="s">
        <v>42</v>
      </c>
      <c r="Y59" s="60" t="s">
        <v>53</v>
      </c>
      <c r="Z59" s="60" t="s">
        <v>42</v>
      </c>
      <c r="AA59" s="104" t="s">
        <v>53</v>
      </c>
      <c r="AB59" s="72" t="s">
        <v>42</v>
      </c>
      <c r="AC59" s="72" t="s">
        <v>42</v>
      </c>
      <c r="AD59" s="72" t="s">
        <v>53</v>
      </c>
      <c r="AE59" s="72" t="s">
        <v>42</v>
      </c>
      <c r="AF59" s="72" t="s">
        <v>53</v>
      </c>
      <c r="AG59" s="72" t="s">
        <v>42</v>
      </c>
      <c r="AH59" s="61" t="s">
        <v>53</v>
      </c>
      <c r="AI59" s="99">
        <f>D59</f>
        <v>8.9567746632512986</v>
      </c>
      <c r="AJ59" s="60" t="s">
        <v>42</v>
      </c>
      <c r="AK59" s="60" t="s">
        <v>53</v>
      </c>
      <c r="AL59" s="99" t="s">
        <v>218</v>
      </c>
      <c r="AM59" s="60" t="s">
        <v>53</v>
      </c>
      <c r="AN59" s="60" t="s">
        <v>42</v>
      </c>
      <c r="AO59" s="104" t="s">
        <v>53</v>
      </c>
      <c r="AP59" s="99">
        <v>8.9567746632512986</v>
      </c>
      <c r="AQ59" s="72" t="s">
        <v>42</v>
      </c>
      <c r="AR59" s="72" t="s">
        <v>53</v>
      </c>
      <c r="AS59" s="99" t="s">
        <v>218</v>
      </c>
      <c r="AT59" s="72" t="s">
        <v>53</v>
      </c>
      <c r="AU59" s="72" t="s">
        <v>42</v>
      </c>
      <c r="AV59" s="61" t="s">
        <v>53</v>
      </c>
      <c r="AW59" s="60" t="s">
        <v>42</v>
      </c>
      <c r="AX59" s="60" t="s">
        <v>42</v>
      </c>
      <c r="AY59" s="60" t="s">
        <v>53</v>
      </c>
      <c r="AZ59" s="60" t="s">
        <v>42</v>
      </c>
      <c r="BA59" s="60" t="s">
        <v>53</v>
      </c>
      <c r="BB59" s="60" t="s">
        <v>42</v>
      </c>
      <c r="BC59" s="104" t="s">
        <v>53</v>
      </c>
      <c r="BD59" s="72" t="s">
        <v>42</v>
      </c>
      <c r="BE59" s="72" t="s">
        <v>42</v>
      </c>
      <c r="BF59" s="72" t="s">
        <v>53</v>
      </c>
      <c r="BG59" s="72" t="s">
        <v>42</v>
      </c>
      <c r="BH59" s="72" t="s">
        <v>53</v>
      </c>
      <c r="BI59" s="72" t="s">
        <v>42</v>
      </c>
      <c r="BJ59" s="61" t="s">
        <v>53</v>
      </c>
      <c r="BK59" s="60" t="s">
        <v>42</v>
      </c>
      <c r="BL59" s="60" t="s">
        <v>42</v>
      </c>
      <c r="BM59" s="60" t="s">
        <v>53</v>
      </c>
      <c r="BN59" s="60" t="s">
        <v>42</v>
      </c>
      <c r="BO59" s="60" t="s">
        <v>53</v>
      </c>
      <c r="BP59" s="60" t="s">
        <v>42</v>
      </c>
      <c r="BQ59" s="104" t="s">
        <v>53</v>
      </c>
      <c r="BR59" s="72" t="s">
        <v>42</v>
      </c>
      <c r="BS59" s="72" t="s">
        <v>42</v>
      </c>
      <c r="BT59" s="72" t="s">
        <v>53</v>
      </c>
      <c r="BU59" s="72" t="s">
        <v>42</v>
      </c>
      <c r="BV59" s="72" t="s">
        <v>53</v>
      </c>
      <c r="BW59" s="72" t="s">
        <v>42</v>
      </c>
      <c r="BX59" s="61" t="s">
        <v>53</v>
      </c>
      <c r="BY59" s="17">
        <f t="shared" si="40"/>
        <v>8.9567746632512986</v>
      </c>
      <c r="BZ59" s="17">
        <f t="shared" si="41"/>
        <v>0</v>
      </c>
      <c r="CA59" s="17" t="s">
        <v>53</v>
      </c>
      <c r="CB59" s="17">
        <f t="shared" si="34"/>
        <v>2.21</v>
      </c>
      <c r="CC59" s="17" t="s">
        <v>53</v>
      </c>
      <c r="CD59" s="17">
        <f t="shared" si="35"/>
        <v>0</v>
      </c>
      <c r="CE59" s="104" t="s">
        <v>53</v>
      </c>
      <c r="CF59" s="72">
        <f t="shared" si="36"/>
        <v>8.9567746632512986</v>
      </c>
      <c r="CG59" s="72">
        <f t="shared" si="42"/>
        <v>0</v>
      </c>
      <c r="CH59" s="72" t="s">
        <v>53</v>
      </c>
      <c r="CI59" s="72">
        <f t="shared" si="38"/>
        <v>2.21</v>
      </c>
      <c r="CJ59" s="72" t="s">
        <v>53</v>
      </c>
      <c r="CK59" s="72">
        <f t="shared" si="39"/>
        <v>0</v>
      </c>
      <c r="CL59" s="55" t="s">
        <v>178</v>
      </c>
    </row>
    <row r="60" spans="1:90" ht="78.75" x14ac:dyDescent="0.2">
      <c r="A60" s="73" t="s">
        <v>165</v>
      </c>
      <c r="B60" s="71" t="s">
        <v>205</v>
      </c>
      <c r="C60" s="70" t="s">
        <v>236</v>
      </c>
      <c r="D60" s="60">
        <v>3.4561701531928635</v>
      </c>
      <c r="E60" s="60">
        <v>3.4561701531928635</v>
      </c>
      <c r="F60" s="61" t="s">
        <v>53</v>
      </c>
      <c r="G60" s="60" t="s">
        <v>42</v>
      </c>
      <c r="H60" s="60" t="s">
        <v>42</v>
      </c>
      <c r="I60" s="60" t="s">
        <v>53</v>
      </c>
      <c r="J60" s="60" t="s">
        <v>42</v>
      </c>
      <c r="K60" s="60" t="s">
        <v>53</v>
      </c>
      <c r="L60" s="60" t="s">
        <v>42</v>
      </c>
      <c r="M60" s="104" t="s">
        <v>53</v>
      </c>
      <c r="N60" s="72" t="s">
        <v>42</v>
      </c>
      <c r="O60" s="72" t="s">
        <v>42</v>
      </c>
      <c r="P60" s="72" t="s">
        <v>53</v>
      </c>
      <c r="Q60" s="72" t="s">
        <v>42</v>
      </c>
      <c r="R60" s="72" t="s">
        <v>53</v>
      </c>
      <c r="S60" s="72" t="s">
        <v>42</v>
      </c>
      <c r="T60" s="61" t="s">
        <v>53</v>
      </c>
      <c r="U60" s="60" t="s">
        <v>42</v>
      </c>
      <c r="V60" s="60" t="s">
        <v>42</v>
      </c>
      <c r="W60" s="60" t="s">
        <v>53</v>
      </c>
      <c r="X60" s="60" t="s">
        <v>42</v>
      </c>
      <c r="Y60" s="60" t="s">
        <v>53</v>
      </c>
      <c r="Z60" s="60" t="s">
        <v>42</v>
      </c>
      <c r="AA60" s="104" t="s">
        <v>53</v>
      </c>
      <c r="AB60" s="72" t="s">
        <v>42</v>
      </c>
      <c r="AC60" s="72" t="s">
        <v>42</v>
      </c>
      <c r="AD60" s="72" t="s">
        <v>53</v>
      </c>
      <c r="AE60" s="72" t="s">
        <v>42</v>
      </c>
      <c r="AF60" s="72" t="s">
        <v>53</v>
      </c>
      <c r="AG60" s="72" t="s">
        <v>42</v>
      </c>
      <c r="AH60" s="61" t="s">
        <v>53</v>
      </c>
      <c r="AI60" s="99">
        <f>D60</f>
        <v>3.4561701531928635</v>
      </c>
      <c r="AJ60" s="60" t="s">
        <v>42</v>
      </c>
      <c r="AK60" s="60" t="s">
        <v>53</v>
      </c>
      <c r="AL60" s="99" t="s">
        <v>219</v>
      </c>
      <c r="AM60" s="60" t="s">
        <v>53</v>
      </c>
      <c r="AN60" s="60" t="s">
        <v>42</v>
      </c>
      <c r="AO60" s="104" t="s">
        <v>53</v>
      </c>
      <c r="AP60" s="99">
        <v>3.4561701531928635</v>
      </c>
      <c r="AQ60" s="72" t="s">
        <v>42</v>
      </c>
      <c r="AR60" s="72" t="s">
        <v>53</v>
      </c>
      <c r="AS60" s="99" t="s">
        <v>219</v>
      </c>
      <c r="AT60" s="72" t="s">
        <v>53</v>
      </c>
      <c r="AU60" s="72" t="s">
        <v>42</v>
      </c>
      <c r="AV60" s="61" t="s">
        <v>53</v>
      </c>
      <c r="AW60" s="103" t="s">
        <v>42</v>
      </c>
      <c r="AX60" s="60" t="s">
        <v>42</v>
      </c>
      <c r="AY60" s="60" t="s">
        <v>53</v>
      </c>
      <c r="AZ60" s="103" t="s">
        <v>42</v>
      </c>
      <c r="BA60" s="60" t="s">
        <v>53</v>
      </c>
      <c r="BB60" s="60" t="s">
        <v>42</v>
      </c>
      <c r="BC60" s="104" t="s">
        <v>53</v>
      </c>
      <c r="BD60" s="108" t="s">
        <v>42</v>
      </c>
      <c r="BE60" s="72" t="s">
        <v>42</v>
      </c>
      <c r="BF60" s="72" t="s">
        <v>53</v>
      </c>
      <c r="BG60" s="108" t="s">
        <v>42</v>
      </c>
      <c r="BH60" s="72" t="s">
        <v>53</v>
      </c>
      <c r="BI60" s="72" t="s">
        <v>42</v>
      </c>
      <c r="BJ60" s="61" t="s">
        <v>53</v>
      </c>
      <c r="BK60" s="103" t="s">
        <v>42</v>
      </c>
      <c r="BL60" s="60" t="s">
        <v>42</v>
      </c>
      <c r="BM60" s="60" t="s">
        <v>53</v>
      </c>
      <c r="BN60" s="103" t="s">
        <v>42</v>
      </c>
      <c r="BO60" s="60" t="s">
        <v>53</v>
      </c>
      <c r="BP60" s="60" t="s">
        <v>42</v>
      </c>
      <c r="BQ60" s="104" t="s">
        <v>53</v>
      </c>
      <c r="BR60" s="108" t="s">
        <v>42</v>
      </c>
      <c r="BS60" s="72" t="s">
        <v>42</v>
      </c>
      <c r="BT60" s="72" t="s">
        <v>53</v>
      </c>
      <c r="BU60" s="108" t="s">
        <v>42</v>
      </c>
      <c r="BV60" s="72" t="s">
        <v>53</v>
      </c>
      <c r="BW60" s="72" t="s">
        <v>42</v>
      </c>
      <c r="BX60" s="61" t="s">
        <v>53</v>
      </c>
      <c r="BY60" s="17">
        <f t="shared" si="40"/>
        <v>3.4561701531928635</v>
      </c>
      <c r="BZ60" s="17">
        <f t="shared" si="41"/>
        <v>0</v>
      </c>
      <c r="CA60" s="17" t="s">
        <v>53</v>
      </c>
      <c r="CB60" s="17">
        <f t="shared" si="34"/>
        <v>1.03</v>
      </c>
      <c r="CC60" s="17" t="s">
        <v>53</v>
      </c>
      <c r="CD60" s="17">
        <f t="shared" si="35"/>
        <v>0</v>
      </c>
      <c r="CE60" s="104" t="s">
        <v>53</v>
      </c>
      <c r="CF60" s="72">
        <f t="shared" si="36"/>
        <v>3.4561701531928635</v>
      </c>
      <c r="CG60" s="72">
        <f t="shared" si="42"/>
        <v>0</v>
      </c>
      <c r="CH60" s="72" t="s">
        <v>53</v>
      </c>
      <c r="CI60" s="72">
        <f t="shared" si="38"/>
        <v>1.03</v>
      </c>
      <c r="CJ60" s="72" t="s">
        <v>53</v>
      </c>
      <c r="CK60" s="72">
        <f t="shared" si="39"/>
        <v>0</v>
      </c>
      <c r="CL60" s="55" t="s">
        <v>178</v>
      </c>
    </row>
    <row r="61" spans="1:90" ht="63" x14ac:dyDescent="0.2">
      <c r="A61" s="73" t="s">
        <v>166</v>
      </c>
      <c r="B61" s="71" t="s">
        <v>206</v>
      </c>
      <c r="C61" s="70" t="s">
        <v>237</v>
      </c>
      <c r="D61" s="60">
        <v>1.2332249656647711</v>
      </c>
      <c r="E61" s="60">
        <v>1.2332249656647711</v>
      </c>
      <c r="F61" s="61" t="s">
        <v>53</v>
      </c>
      <c r="G61" s="60" t="s">
        <v>42</v>
      </c>
      <c r="H61" s="60" t="s">
        <v>42</v>
      </c>
      <c r="I61" s="60" t="s">
        <v>53</v>
      </c>
      <c r="J61" s="60" t="s">
        <v>42</v>
      </c>
      <c r="K61" s="60" t="s">
        <v>53</v>
      </c>
      <c r="L61" s="60" t="s">
        <v>42</v>
      </c>
      <c r="M61" s="104" t="s">
        <v>53</v>
      </c>
      <c r="N61" s="72" t="s">
        <v>42</v>
      </c>
      <c r="O61" s="72" t="s">
        <v>42</v>
      </c>
      <c r="P61" s="72" t="s">
        <v>53</v>
      </c>
      <c r="Q61" s="72" t="s">
        <v>42</v>
      </c>
      <c r="R61" s="72" t="s">
        <v>53</v>
      </c>
      <c r="S61" s="72" t="s">
        <v>42</v>
      </c>
      <c r="T61" s="61" t="s">
        <v>53</v>
      </c>
      <c r="U61" s="60" t="s">
        <v>42</v>
      </c>
      <c r="V61" s="60" t="s">
        <v>42</v>
      </c>
      <c r="W61" s="60" t="s">
        <v>53</v>
      </c>
      <c r="X61" s="60" t="s">
        <v>42</v>
      </c>
      <c r="Y61" s="60" t="s">
        <v>53</v>
      </c>
      <c r="Z61" s="60" t="s">
        <v>42</v>
      </c>
      <c r="AA61" s="104" t="s">
        <v>53</v>
      </c>
      <c r="AB61" s="72" t="s">
        <v>42</v>
      </c>
      <c r="AC61" s="72" t="s">
        <v>42</v>
      </c>
      <c r="AD61" s="72" t="s">
        <v>53</v>
      </c>
      <c r="AE61" s="72" t="s">
        <v>42</v>
      </c>
      <c r="AF61" s="72" t="s">
        <v>53</v>
      </c>
      <c r="AG61" s="72" t="s">
        <v>42</v>
      </c>
      <c r="AH61" s="61" t="s">
        <v>53</v>
      </c>
      <c r="AI61" s="99">
        <f>D61</f>
        <v>1.2332249656647711</v>
      </c>
      <c r="AJ61" s="60" t="s">
        <v>42</v>
      </c>
      <c r="AK61" s="60" t="s">
        <v>53</v>
      </c>
      <c r="AL61" s="99" t="s">
        <v>220</v>
      </c>
      <c r="AM61" s="60" t="s">
        <v>53</v>
      </c>
      <c r="AN61" s="60" t="s">
        <v>42</v>
      </c>
      <c r="AO61" s="104" t="s">
        <v>53</v>
      </c>
      <c r="AP61" s="99">
        <v>1.2332249656647711</v>
      </c>
      <c r="AQ61" s="72" t="s">
        <v>42</v>
      </c>
      <c r="AR61" s="72" t="s">
        <v>53</v>
      </c>
      <c r="AS61" s="99" t="s">
        <v>220</v>
      </c>
      <c r="AT61" s="72" t="s">
        <v>53</v>
      </c>
      <c r="AU61" s="72" t="s">
        <v>42</v>
      </c>
      <c r="AV61" s="61" t="s">
        <v>53</v>
      </c>
      <c r="AW61" s="103" t="s">
        <v>42</v>
      </c>
      <c r="AX61" s="60" t="s">
        <v>42</v>
      </c>
      <c r="AY61" s="60" t="s">
        <v>53</v>
      </c>
      <c r="AZ61" s="103" t="s">
        <v>42</v>
      </c>
      <c r="BA61" s="60" t="s">
        <v>53</v>
      </c>
      <c r="BB61" s="60" t="s">
        <v>42</v>
      </c>
      <c r="BC61" s="104" t="s">
        <v>53</v>
      </c>
      <c r="BD61" s="108" t="s">
        <v>42</v>
      </c>
      <c r="BE61" s="72" t="s">
        <v>42</v>
      </c>
      <c r="BF61" s="72" t="s">
        <v>53</v>
      </c>
      <c r="BG61" s="108" t="s">
        <v>42</v>
      </c>
      <c r="BH61" s="72" t="s">
        <v>53</v>
      </c>
      <c r="BI61" s="72" t="s">
        <v>42</v>
      </c>
      <c r="BJ61" s="61" t="s">
        <v>53</v>
      </c>
      <c r="BK61" s="103" t="s">
        <v>42</v>
      </c>
      <c r="BL61" s="60" t="s">
        <v>42</v>
      </c>
      <c r="BM61" s="60" t="s">
        <v>53</v>
      </c>
      <c r="BN61" s="103" t="s">
        <v>42</v>
      </c>
      <c r="BO61" s="60" t="s">
        <v>53</v>
      </c>
      <c r="BP61" s="60" t="s">
        <v>42</v>
      </c>
      <c r="BQ61" s="104" t="s">
        <v>53</v>
      </c>
      <c r="BR61" s="108" t="s">
        <v>42</v>
      </c>
      <c r="BS61" s="72" t="s">
        <v>42</v>
      </c>
      <c r="BT61" s="72" t="s">
        <v>53</v>
      </c>
      <c r="BU61" s="108" t="s">
        <v>42</v>
      </c>
      <c r="BV61" s="72" t="s">
        <v>53</v>
      </c>
      <c r="BW61" s="72" t="s">
        <v>42</v>
      </c>
      <c r="BX61" s="61" t="s">
        <v>53</v>
      </c>
      <c r="BY61" s="17">
        <f t="shared" si="40"/>
        <v>1.2332249656647711</v>
      </c>
      <c r="BZ61" s="17">
        <f t="shared" si="41"/>
        <v>0</v>
      </c>
      <c r="CA61" s="17" t="s">
        <v>53</v>
      </c>
      <c r="CB61" s="17">
        <f t="shared" si="34"/>
        <v>0.34499999999999997</v>
      </c>
      <c r="CC61" s="17" t="s">
        <v>53</v>
      </c>
      <c r="CD61" s="17">
        <f t="shared" si="35"/>
        <v>0</v>
      </c>
      <c r="CE61" s="104" t="s">
        <v>53</v>
      </c>
      <c r="CF61" s="72">
        <f t="shared" si="36"/>
        <v>1.2332249656647711</v>
      </c>
      <c r="CG61" s="72">
        <f t="shared" si="42"/>
        <v>0</v>
      </c>
      <c r="CH61" s="72" t="s">
        <v>53</v>
      </c>
      <c r="CI61" s="72">
        <f t="shared" si="38"/>
        <v>0.34499999999999997</v>
      </c>
      <c r="CJ61" s="72" t="s">
        <v>53</v>
      </c>
      <c r="CK61" s="72">
        <f t="shared" si="39"/>
        <v>0</v>
      </c>
      <c r="CL61" s="55" t="s">
        <v>178</v>
      </c>
    </row>
    <row r="62" spans="1:90" ht="63" x14ac:dyDescent="0.2">
      <c r="A62" s="73" t="s">
        <v>167</v>
      </c>
      <c r="B62" s="77" t="s">
        <v>191</v>
      </c>
      <c r="C62" s="78" t="s">
        <v>238</v>
      </c>
      <c r="D62" s="60">
        <v>18.37778399291318</v>
      </c>
      <c r="E62" s="60">
        <v>18.37778399291318</v>
      </c>
      <c r="F62" s="61" t="s">
        <v>53</v>
      </c>
      <c r="G62" s="60" t="s">
        <v>42</v>
      </c>
      <c r="H62" s="60" t="s">
        <v>42</v>
      </c>
      <c r="I62" s="60" t="s">
        <v>53</v>
      </c>
      <c r="J62" s="60" t="s">
        <v>42</v>
      </c>
      <c r="K62" s="60" t="s">
        <v>53</v>
      </c>
      <c r="L62" s="60" t="s">
        <v>42</v>
      </c>
      <c r="M62" s="104" t="s">
        <v>53</v>
      </c>
      <c r="N62" s="72" t="s">
        <v>42</v>
      </c>
      <c r="O62" s="72" t="s">
        <v>42</v>
      </c>
      <c r="P62" s="72" t="s">
        <v>53</v>
      </c>
      <c r="Q62" s="72" t="s">
        <v>42</v>
      </c>
      <c r="R62" s="72" t="s">
        <v>53</v>
      </c>
      <c r="S62" s="72" t="s">
        <v>42</v>
      </c>
      <c r="T62" s="61" t="s">
        <v>53</v>
      </c>
      <c r="U62" s="60" t="s">
        <v>42</v>
      </c>
      <c r="V62" s="60" t="s">
        <v>42</v>
      </c>
      <c r="W62" s="60" t="s">
        <v>53</v>
      </c>
      <c r="X62" s="60" t="s">
        <v>42</v>
      </c>
      <c r="Y62" s="60" t="s">
        <v>53</v>
      </c>
      <c r="Z62" s="60" t="s">
        <v>42</v>
      </c>
      <c r="AA62" s="104" t="s">
        <v>53</v>
      </c>
      <c r="AB62" s="72" t="s">
        <v>42</v>
      </c>
      <c r="AC62" s="72" t="s">
        <v>42</v>
      </c>
      <c r="AD62" s="72" t="s">
        <v>53</v>
      </c>
      <c r="AE62" s="72" t="s">
        <v>42</v>
      </c>
      <c r="AF62" s="72" t="s">
        <v>53</v>
      </c>
      <c r="AG62" s="72" t="s">
        <v>42</v>
      </c>
      <c r="AH62" s="61" t="s">
        <v>53</v>
      </c>
      <c r="AI62" s="60" t="s">
        <v>42</v>
      </c>
      <c r="AJ62" s="60" t="s">
        <v>42</v>
      </c>
      <c r="AK62" s="60" t="s">
        <v>53</v>
      </c>
      <c r="AL62" s="60" t="s">
        <v>42</v>
      </c>
      <c r="AM62" s="60" t="s">
        <v>53</v>
      </c>
      <c r="AN62" s="60" t="s">
        <v>42</v>
      </c>
      <c r="AO62" s="104" t="s">
        <v>53</v>
      </c>
      <c r="AP62" s="72" t="s">
        <v>42</v>
      </c>
      <c r="AQ62" s="72" t="s">
        <v>42</v>
      </c>
      <c r="AR62" s="72" t="s">
        <v>53</v>
      </c>
      <c r="AS62" s="72" t="s">
        <v>42</v>
      </c>
      <c r="AT62" s="72" t="s">
        <v>53</v>
      </c>
      <c r="AU62" s="72" t="s">
        <v>42</v>
      </c>
      <c r="AV62" s="61" t="s">
        <v>53</v>
      </c>
      <c r="AW62" s="100">
        <f>D62</f>
        <v>18.37778399291318</v>
      </c>
      <c r="AX62" s="60" t="s">
        <v>42</v>
      </c>
      <c r="AY62" s="60" t="s">
        <v>53</v>
      </c>
      <c r="AZ62" s="111" t="s">
        <v>221</v>
      </c>
      <c r="BA62" s="60" t="s">
        <v>53</v>
      </c>
      <c r="BB62" s="60" t="s">
        <v>42</v>
      </c>
      <c r="BC62" s="104" t="s">
        <v>53</v>
      </c>
      <c r="BD62" s="72">
        <f>D62</f>
        <v>18.37778399291318</v>
      </c>
      <c r="BE62" s="72" t="s">
        <v>42</v>
      </c>
      <c r="BF62" s="72" t="s">
        <v>53</v>
      </c>
      <c r="BG62" s="108" t="s">
        <v>221</v>
      </c>
      <c r="BH62" s="72" t="s">
        <v>53</v>
      </c>
      <c r="BI62" s="72" t="s">
        <v>42</v>
      </c>
      <c r="BJ62" s="61" t="s">
        <v>53</v>
      </c>
      <c r="BK62" s="60">
        <v>0</v>
      </c>
      <c r="BL62" s="60" t="s">
        <v>42</v>
      </c>
      <c r="BM62" s="60" t="s">
        <v>53</v>
      </c>
      <c r="BN62" s="103" t="s">
        <v>42</v>
      </c>
      <c r="BO62" s="60" t="s">
        <v>53</v>
      </c>
      <c r="BP62" s="60" t="s">
        <v>42</v>
      </c>
      <c r="BQ62" s="104" t="s">
        <v>53</v>
      </c>
      <c r="BR62" s="72">
        <v>0</v>
      </c>
      <c r="BS62" s="72" t="s">
        <v>42</v>
      </c>
      <c r="BT62" s="72" t="s">
        <v>53</v>
      </c>
      <c r="BU62" s="108" t="s">
        <v>42</v>
      </c>
      <c r="BV62" s="72" t="s">
        <v>53</v>
      </c>
      <c r="BW62" s="72" t="s">
        <v>42</v>
      </c>
      <c r="BX62" s="61" t="s">
        <v>53</v>
      </c>
      <c r="BY62" s="17">
        <f t="shared" si="40"/>
        <v>18.37778399291318</v>
      </c>
      <c r="BZ62" s="17">
        <f t="shared" si="41"/>
        <v>0</v>
      </c>
      <c r="CA62" s="17" t="s">
        <v>53</v>
      </c>
      <c r="CB62" s="17">
        <f t="shared" si="34"/>
        <v>4.3099999999999996</v>
      </c>
      <c r="CC62" s="17" t="s">
        <v>53</v>
      </c>
      <c r="CD62" s="17">
        <f t="shared" si="35"/>
        <v>0</v>
      </c>
      <c r="CE62" s="104" t="s">
        <v>53</v>
      </c>
      <c r="CF62" s="72">
        <f t="shared" si="36"/>
        <v>18.37778399291318</v>
      </c>
      <c r="CG62" s="72">
        <f t="shared" si="42"/>
        <v>0</v>
      </c>
      <c r="CH62" s="72" t="s">
        <v>53</v>
      </c>
      <c r="CI62" s="72">
        <f t="shared" si="38"/>
        <v>4.3099999999999996</v>
      </c>
      <c r="CJ62" s="72" t="s">
        <v>53</v>
      </c>
      <c r="CK62" s="72">
        <f t="shared" si="39"/>
        <v>0</v>
      </c>
      <c r="CL62" s="55" t="s">
        <v>178</v>
      </c>
    </row>
    <row r="63" spans="1:90" ht="78.75" x14ac:dyDescent="0.2">
      <c r="A63" s="11" t="s">
        <v>168</v>
      </c>
      <c r="B63" s="77" t="s">
        <v>192</v>
      </c>
      <c r="C63" s="78" t="s">
        <v>239</v>
      </c>
      <c r="D63" s="60">
        <v>5.4425064099868008</v>
      </c>
      <c r="E63" s="60">
        <v>5.4425064099868008</v>
      </c>
      <c r="F63" s="61" t="s">
        <v>53</v>
      </c>
      <c r="G63" s="60" t="s">
        <v>42</v>
      </c>
      <c r="H63" s="60" t="s">
        <v>42</v>
      </c>
      <c r="I63" s="60" t="s">
        <v>53</v>
      </c>
      <c r="J63" s="60" t="s">
        <v>42</v>
      </c>
      <c r="K63" s="60" t="s">
        <v>53</v>
      </c>
      <c r="L63" s="60" t="s">
        <v>42</v>
      </c>
      <c r="M63" s="104" t="s">
        <v>53</v>
      </c>
      <c r="N63" s="72" t="s">
        <v>42</v>
      </c>
      <c r="O63" s="72" t="s">
        <v>42</v>
      </c>
      <c r="P63" s="72" t="s">
        <v>53</v>
      </c>
      <c r="Q63" s="72" t="s">
        <v>42</v>
      </c>
      <c r="R63" s="72" t="s">
        <v>53</v>
      </c>
      <c r="S63" s="72" t="s">
        <v>42</v>
      </c>
      <c r="T63" s="61" t="s">
        <v>53</v>
      </c>
      <c r="U63" s="60" t="s">
        <v>42</v>
      </c>
      <c r="V63" s="60" t="s">
        <v>42</v>
      </c>
      <c r="W63" s="60" t="s">
        <v>53</v>
      </c>
      <c r="X63" s="60" t="s">
        <v>42</v>
      </c>
      <c r="Y63" s="60" t="s">
        <v>53</v>
      </c>
      <c r="Z63" s="60" t="s">
        <v>42</v>
      </c>
      <c r="AA63" s="104" t="s">
        <v>53</v>
      </c>
      <c r="AB63" s="72" t="s">
        <v>42</v>
      </c>
      <c r="AC63" s="72" t="s">
        <v>42</v>
      </c>
      <c r="AD63" s="72" t="s">
        <v>53</v>
      </c>
      <c r="AE63" s="72" t="s">
        <v>42</v>
      </c>
      <c r="AF63" s="72" t="s">
        <v>53</v>
      </c>
      <c r="AG63" s="72" t="s">
        <v>42</v>
      </c>
      <c r="AH63" s="61" t="s">
        <v>53</v>
      </c>
      <c r="AI63" s="60" t="s">
        <v>42</v>
      </c>
      <c r="AJ63" s="60" t="s">
        <v>42</v>
      </c>
      <c r="AK63" s="60" t="s">
        <v>53</v>
      </c>
      <c r="AL63" s="60" t="s">
        <v>42</v>
      </c>
      <c r="AM63" s="60" t="s">
        <v>53</v>
      </c>
      <c r="AN63" s="60" t="s">
        <v>42</v>
      </c>
      <c r="AO63" s="104" t="s">
        <v>53</v>
      </c>
      <c r="AP63" s="72" t="s">
        <v>42</v>
      </c>
      <c r="AQ63" s="72" t="s">
        <v>42</v>
      </c>
      <c r="AR63" s="72" t="s">
        <v>53</v>
      </c>
      <c r="AS63" s="72" t="s">
        <v>42</v>
      </c>
      <c r="AT63" s="72" t="s">
        <v>53</v>
      </c>
      <c r="AU63" s="72" t="s">
        <v>42</v>
      </c>
      <c r="AV63" s="61" t="s">
        <v>53</v>
      </c>
      <c r="AW63" s="100">
        <f>D63</f>
        <v>5.4425064099868008</v>
      </c>
      <c r="AX63" s="60" t="s">
        <v>42</v>
      </c>
      <c r="AY63" s="60" t="s">
        <v>53</v>
      </c>
      <c r="AZ63" s="111" t="s">
        <v>225</v>
      </c>
      <c r="BA63" s="60" t="s">
        <v>53</v>
      </c>
      <c r="BB63" s="60" t="s">
        <v>42</v>
      </c>
      <c r="BC63" s="104" t="s">
        <v>53</v>
      </c>
      <c r="BD63" s="72">
        <f>D63</f>
        <v>5.4425064099868008</v>
      </c>
      <c r="BE63" s="72" t="s">
        <v>42</v>
      </c>
      <c r="BF63" s="72" t="s">
        <v>53</v>
      </c>
      <c r="BG63" s="108" t="s">
        <v>225</v>
      </c>
      <c r="BH63" s="72" t="s">
        <v>53</v>
      </c>
      <c r="BI63" s="72" t="s">
        <v>42</v>
      </c>
      <c r="BJ63" s="61" t="s">
        <v>53</v>
      </c>
      <c r="BK63" s="60">
        <v>0</v>
      </c>
      <c r="BL63" s="60" t="s">
        <v>42</v>
      </c>
      <c r="BM63" s="60" t="s">
        <v>53</v>
      </c>
      <c r="BN63" s="103" t="s">
        <v>42</v>
      </c>
      <c r="BO63" s="60" t="s">
        <v>53</v>
      </c>
      <c r="BP63" s="60" t="s">
        <v>42</v>
      </c>
      <c r="BQ63" s="104" t="s">
        <v>53</v>
      </c>
      <c r="BR63" s="72">
        <v>0</v>
      </c>
      <c r="BS63" s="72" t="s">
        <v>42</v>
      </c>
      <c r="BT63" s="72" t="s">
        <v>53</v>
      </c>
      <c r="BU63" s="108" t="s">
        <v>42</v>
      </c>
      <c r="BV63" s="72" t="s">
        <v>53</v>
      </c>
      <c r="BW63" s="72" t="s">
        <v>42</v>
      </c>
      <c r="BX63" s="61" t="s">
        <v>53</v>
      </c>
      <c r="BY63" s="17">
        <f t="shared" ref="BY63" si="43">BK63+AW63+U63+G63+AI63</f>
        <v>5.4425064099868008</v>
      </c>
      <c r="BZ63" s="17">
        <f t="shared" ref="BZ63" si="44">BL63+AX63+V63+H63+AJ63</f>
        <v>0</v>
      </c>
      <c r="CA63" s="17" t="s">
        <v>53</v>
      </c>
      <c r="CB63" s="17">
        <f t="shared" si="34"/>
        <v>1.1200000000000001</v>
      </c>
      <c r="CC63" s="17" t="s">
        <v>53</v>
      </c>
      <c r="CD63" s="17">
        <f t="shared" ref="CD63" si="45">BP63+BB63+Z63+L63+AN63</f>
        <v>0</v>
      </c>
      <c r="CE63" s="104" t="s">
        <v>53</v>
      </c>
      <c r="CF63" s="72">
        <f t="shared" si="36"/>
        <v>5.4425064099868008</v>
      </c>
      <c r="CG63" s="72">
        <f t="shared" si="42"/>
        <v>0</v>
      </c>
      <c r="CH63" s="72" t="s">
        <v>53</v>
      </c>
      <c r="CI63" s="72">
        <f t="shared" si="38"/>
        <v>1.1200000000000001</v>
      </c>
      <c r="CJ63" s="72" t="s">
        <v>53</v>
      </c>
      <c r="CK63" s="72">
        <f t="shared" si="39"/>
        <v>0</v>
      </c>
      <c r="CL63" s="55" t="s">
        <v>178</v>
      </c>
    </row>
    <row r="64" spans="1:90" ht="63" x14ac:dyDescent="0.2">
      <c r="A64" s="11" t="s">
        <v>169</v>
      </c>
      <c r="B64" s="82" t="s">
        <v>193</v>
      </c>
      <c r="C64" s="83" t="s">
        <v>240</v>
      </c>
      <c r="D64" s="60">
        <v>3.5511835154112315</v>
      </c>
      <c r="E64" s="60">
        <v>3.5511835154112315</v>
      </c>
      <c r="F64" s="61" t="s">
        <v>53</v>
      </c>
      <c r="G64" s="60" t="s">
        <v>42</v>
      </c>
      <c r="H64" s="60" t="s">
        <v>42</v>
      </c>
      <c r="I64" s="60" t="s">
        <v>53</v>
      </c>
      <c r="J64" s="60" t="s">
        <v>42</v>
      </c>
      <c r="K64" s="60" t="s">
        <v>53</v>
      </c>
      <c r="L64" s="60" t="s">
        <v>42</v>
      </c>
      <c r="M64" s="104" t="s">
        <v>53</v>
      </c>
      <c r="N64" s="72" t="s">
        <v>42</v>
      </c>
      <c r="O64" s="72" t="s">
        <v>42</v>
      </c>
      <c r="P64" s="72" t="s">
        <v>53</v>
      </c>
      <c r="Q64" s="72" t="s">
        <v>42</v>
      </c>
      <c r="R64" s="72" t="s">
        <v>53</v>
      </c>
      <c r="S64" s="72" t="s">
        <v>42</v>
      </c>
      <c r="T64" s="61" t="s">
        <v>53</v>
      </c>
      <c r="U64" s="60" t="s">
        <v>42</v>
      </c>
      <c r="V64" s="60" t="s">
        <v>42</v>
      </c>
      <c r="W64" s="60" t="s">
        <v>53</v>
      </c>
      <c r="X64" s="60" t="s">
        <v>42</v>
      </c>
      <c r="Y64" s="60" t="s">
        <v>53</v>
      </c>
      <c r="Z64" s="60" t="s">
        <v>42</v>
      </c>
      <c r="AA64" s="104" t="s">
        <v>53</v>
      </c>
      <c r="AB64" s="72" t="s">
        <v>42</v>
      </c>
      <c r="AC64" s="72" t="s">
        <v>42</v>
      </c>
      <c r="AD64" s="72" t="s">
        <v>53</v>
      </c>
      <c r="AE64" s="72" t="s">
        <v>42</v>
      </c>
      <c r="AF64" s="72" t="s">
        <v>53</v>
      </c>
      <c r="AG64" s="72" t="s">
        <v>42</v>
      </c>
      <c r="AH64" s="61" t="s">
        <v>53</v>
      </c>
      <c r="AI64" s="60" t="s">
        <v>42</v>
      </c>
      <c r="AJ64" s="60" t="s">
        <v>42</v>
      </c>
      <c r="AK64" s="60" t="s">
        <v>53</v>
      </c>
      <c r="AL64" s="60" t="s">
        <v>42</v>
      </c>
      <c r="AM64" s="60" t="s">
        <v>53</v>
      </c>
      <c r="AN64" s="60" t="s">
        <v>42</v>
      </c>
      <c r="AO64" s="104" t="s">
        <v>53</v>
      </c>
      <c r="AP64" s="72" t="s">
        <v>42</v>
      </c>
      <c r="AQ64" s="72" t="s">
        <v>42</v>
      </c>
      <c r="AR64" s="72" t="s">
        <v>53</v>
      </c>
      <c r="AS64" s="72" t="s">
        <v>42</v>
      </c>
      <c r="AT64" s="72" t="s">
        <v>53</v>
      </c>
      <c r="AU64" s="72" t="s">
        <v>42</v>
      </c>
      <c r="AV64" s="61" t="s">
        <v>53</v>
      </c>
      <c r="AW64" s="60">
        <v>0</v>
      </c>
      <c r="AX64" s="60" t="s">
        <v>42</v>
      </c>
      <c r="AY64" s="60" t="s">
        <v>53</v>
      </c>
      <c r="AZ64" s="103" t="s">
        <v>42</v>
      </c>
      <c r="BA64" s="60" t="s">
        <v>53</v>
      </c>
      <c r="BB64" s="60" t="s">
        <v>42</v>
      </c>
      <c r="BC64" s="104" t="s">
        <v>53</v>
      </c>
      <c r="BD64" s="72">
        <v>0</v>
      </c>
      <c r="BE64" s="72" t="s">
        <v>42</v>
      </c>
      <c r="BF64" s="72" t="s">
        <v>53</v>
      </c>
      <c r="BG64" s="108" t="s">
        <v>42</v>
      </c>
      <c r="BH64" s="72" t="s">
        <v>53</v>
      </c>
      <c r="BI64" s="72" t="s">
        <v>42</v>
      </c>
      <c r="BJ64" s="61" t="s">
        <v>53</v>
      </c>
      <c r="BK64" s="72">
        <v>3.7925835154112275</v>
      </c>
      <c r="BL64" s="60" t="s">
        <v>42</v>
      </c>
      <c r="BM64" s="60" t="s">
        <v>53</v>
      </c>
      <c r="BN64" s="108" t="s">
        <v>222</v>
      </c>
      <c r="BO64" s="60" t="s">
        <v>53</v>
      </c>
      <c r="BP64" s="60" t="s">
        <v>42</v>
      </c>
      <c r="BQ64" s="104" t="s">
        <v>53</v>
      </c>
      <c r="BR64" s="72">
        <v>3.7925835154112275</v>
      </c>
      <c r="BS64" s="72" t="s">
        <v>42</v>
      </c>
      <c r="BT64" s="72" t="s">
        <v>53</v>
      </c>
      <c r="BU64" s="108" t="s">
        <v>222</v>
      </c>
      <c r="BV64" s="72" t="s">
        <v>53</v>
      </c>
      <c r="BW64" s="72" t="s">
        <v>42</v>
      </c>
      <c r="BX64" s="61" t="s">
        <v>53</v>
      </c>
      <c r="BY64" s="17">
        <f t="shared" ref="BY64" si="46">BK64+AW64+U64+G64+AI64</f>
        <v>3.7925835154112275</v>
      </c>
      <c r="BZ64" s="17">
        <f t="shared" ref="BZ64" si="47">BL64+AX64+V64+H64+AJ64</f>
        <v>0</v>
      </c>
      <c r="CA64" s="17" t="s">
        <v>53</v>
      </c>
      <c r="CB64" s="17">
        <f t="shared" ref="CB64" si="48">BN64+AZ64+X64+J64+AL64</f>
        <v>0.7</v>
      </c>
      <c r="CC64" s="17" t="s">
        <v>53</v>
      </c>
      <c r="CD64" s="17">
        <f t="shared" ref="CD64" si="49">BP64+BB64+Z64+L64+AN64</f>
        <v>0</v>
      </c>
      <c r="CE64" s="104" t="s">
        <v>53</v>
      </c>
      <c r="CF64" s="72">
        <f t="shared" si="36"/>
        <v>3.7925835154112275</v>
      </c>
      <c r="CG64" s="72">
        <f t="shared" si="42"/>
        <v>0</v>
      </c>
      <c r="CH64" s="72" t="s">
        <v>53</v>
      </c>
      <c r="CI64" s="72">
        <f t="shared" si="38"/>
        <v>0.7</v>
      </c>
      <c r="CJ64" s="72" t="s">
        <v>53</v>
      </c>
      <c r="CK64" s="72">
        <f t="shared" si="39"/>
        <v>0</v>
      </c>
      <c r="CL64" s="55" t="s">
        <v>178</v>
      </c>
    </row>
    <row r="65" spans="1:90" ht="78.75" x14ac:dyDescent="0.2">
      <c r="A65" s="11" t="s">
        <v>196</v>
      </c>
      <c r="B65" s="84" t="s">
        <v>207</v>
      </c>
      <c r="C65" s="83" t="s">
        <v>241</v>
      </c>
      <c r="D65" s="60">
        <v>18.498973148286716</v>
      </c>
      <c r="E65" s="60">
        <v>18.498973148286716</v>
      </c>
      <c r="F65" s="61" t="s">
        <v>53</v>
      </c>
      <c r="G65" s="60" t="s">
        <v>42</v>
      </c>
      <c r="H65" s="60" t="s">
        <v>42</v>
      </c>
      <c r="I65" s="60" t="s">
        <v>53</v>
      </c>
      <c r="J65" s="60" t="s">
        <v>42</v>
      </c>
      <c r="K65" s="60" t="s">
        <v>53</v>
      </c>
      <c r="L65" s="60" t="s">
        <v>42</v>
      </c>
      <c r="M65" s="104" t="s">
        <v>53</v>
      </c>
      <c r="N65" s="72" t="s">
        <v>42</v>
      </c>
      <c r="O65" s="72" t="s">
        <v>42</v>
      </c>
      <c r="P65" s="72" t="s">
        <v>53</v>
      </c>
      <c r="Q65" s="72" t="s">
        <v>42</v>
      </c>
      <c r="R65" s="72" t="s">
        <v>53</v>
      </c>
      <c r="S65" s="72" t="s">
        <v>42</v>
      </c>
      <c r="T65" s="61" t="s">
        <v>53</v>
      </c>
      <c r="U65" s="60" t="s">
        <v>42</v>
      </c>
      <c r="V65" s="60" t="s">
        <v>42</v>
      </c>
      <c r="W65" s="60" t="s">
        <v>53</v>
      </c>
      <c r="X65" s="60" t="s">
        <v>42</v>
      </c>
      <c r="Y65" s="60" t="s">
        <v>53</v>
      </c>
      <c r="Z65" s="60" t="s">
        <v>42</v>
      </c>
      <c r="AA65" s="104" t="s">
        <v>53</v>
      </c>
      <c r="AB65" s="72" t="s">
        <v>42</v>
      </c>
      <c r="AC65" s="72" t="s">
        <v>42</v>
      </c>
      <c r="AD65" s="72" t="s">
        <v>53</v>
      </c>
      <c r="AE65" s="72" t="s">
        <v>42</v>
      </c>
      <c r="AF65" s="72" t="s">
        <v>53</v>
      </c>
      <c r="AG65" s="72" t="s">
        <v>42</v>
      </c>
      <c r="AH65" s="61" t="s">
        <v>53</v>
      </c>
      <c r="AI65" s="60" t="s">
        <v>42</v>
      </c>
      <c r="AJ65" s="60" t="s">
        <v>42</v>
      </c>
      <c r="AK65" s="60" t="s">
        <v>53</v>
      </c>
      <c r="AL65" s="60" t="s">
        <v>42</v>
      </c>
      <c r="AM65" s="60" t="s">
        <v>53</v>
      </c>
      <c r="AN65" s="60" t="s">
        <v>42</v>
      </c>
      <c r="AO65" s="104" t="s">
        <v>53</v>
      </c>
      <c r="AP65" s="72" t="s">
        <v>42</v>
      </c>
      <c r="AQ65" s="72" t="s">
        <v>42</v>
      </c>
      <c r="AR65" s="72" t="s">
        <v>53</v>
      </c>
      <c r="AS65" s="72" t="s">
        <v>42</v>
      </c>
      <c r="AT65" s="72" t="s">
        <v>53</v>
      </c>
      <c r="AU65" s="72" t="s">
        <v>42</v>
      </c>
      <c r="AV65" s="61" t="s">
        <v>53</v>
      </c>
      <c r="AW65" s="60">
        <v>0</v>
      </c>
      <c r="AX65" s="60" t="s">
        <v>42</v>
      </c>
      <c r="AY65" s="60" t="s">
        <v>53</v>
      </c>
      <c r="AZ65" s="103" t="s">
        <v>42</v>
      </c>
      <c r="BA65" s="60" t="s">
        <v>53</v>
      </c>
      <c r="BB65" s="60" t="s">
        <v>42</v>
      </c>
      <c r="BC65" s="104" t="s">
        <v>53</v>
      </c>
      <c r="BD65" s="72">
        <v>0</v>
      </c>
      <c r="BE65" s="72" t="s">
        <v>42</v>
      </c>
      <c r="BF65" s="72" t="s">
        <v>53</v>
      </c>
      <c r="BG65" s="108" t="s">
        <v>42</v>
      </c>
      <c r="BH65" s="72" t="s">
        <v>53</v>
      </c>
      <c r="BI65" s="72" t="s">
        <v>42</v>
      </c>
      <c r="BJ65" s="61" t="s">
        <v>53</v>
      </c>
      <c r="BK65" s="72">
        <f>D65</f>
        <v>18.498973148286716</v>
      </c>
      <c r="BL65" s="60" t="s">
        <v>42</v>
      </c>
      <c r="BM65" s="60" t="s">
        <v>53</v>
      </c>
      <c r="BN65" s="108" t="s">
        <v>223</v>
      </c>
      <c r="BO65" s="60" t="s">
        <v>53</v>
      </c>
      <c r="BP65" s="60" t="s">
        <v>42</v>
      </c>
      <c r="BQ65" s="104" t="s">
        <v>53</v>
      </c>
      <c r="BR65" s="72">
        <f>D65</f>
        <v>18.498973148286716</v>
      </c>
      <c r="BS65" s="72" t="s">
        <v>42</v>
      </c>
      <c r="BT65" s="72" t="s">
        <v>53</v>
      </c>
      <c r="BU65" s="108" t="s">
        <v>223</v>
      </c>
      <c r="BV65" s="72" t="s">
        <v>53</v>
      </c>
      <c r="BW65" s="72" t="s">
        <v>42</v>
      </c>
      <c r="BX65" s="61" t="s">
        <v>53</v>
      </c>
      <c r="BY65" s="17">
        <f t="shared" si="40"/>
        <v>18.498973148286716</v>
      </c>
      <c r="BZ65" s="17">
        <f t="shared" si="41"/>
        <v>0</v>
      </c>
      <c r="CA65" s="17" t="s">
        <v>53</v>
      </c>
      <c r="CB65" s="17">
        <f t="shared" si="34"/>
        <v>3.89</v>
      </c>
      <c r="CC65" s="17" t="s">
        <v>53</v>
      </c>
      <c r="CD65" s="17">
        <f t="shared" si="35"/>
        <v>0</v>
      </c>
      <c r="CE65" s="104" t="s">
        <v>53</v>
      </c>
      <c r="CF65" s="72">
        <f t="shared" si="36"/>
        <v>18.498973148286716</v>
      </c>
      <c r="CG65" s="72">
        <f t="shared" si="42"/>
        <v>0</v>
      </c>
      <c r="CH65" s="72" t="s">
        <v>53</v>
      </c>
      <c r="CI65" s="72">
        <f t="shared" si="38"/>
        <v>3.89</v>
      </c>
      <c r="CJ65" s="72" t="s">
        <v>53</v>
      </c>
      <c r="CK65" s="72">
        <f t="shared" si="39"/>
        <v>0</v>
      </c>
      <c r="CL65" s="66" t="s">
        <v>178</v>
      </c>
    </row>
    <row r="66" spans="1:90" ht="62.25" customHeight="1" x14ac:dyDescent="0.2">
      <c r="A66" s="11" t="s">
        <v>197</v>
      </c>
      <c r="B66" s="85" t="s">
        <v>194</v>
      </c>
      <c r="C66" s="83" t="s">
        <v>242</v>
      </c>
      <c r="D66" s="60">
        <v>3.9289294822905871</v>
      </c>
      <c r="E66" s="60">
        <v>3.9289294822905871</v>
      </c>
      <c r="F66" s="61" t="s">
        <v>53</v>
      </c>
      <c r="G66" s="60" t="s">
        <v>42</v>
      </c>
      <c r="H66" s="60" t="s">
        <v>42</v>
      </c>
      <c r="I66" s="60" t="s">
        <v>53</v>
      </c>
      <c r="J66" s="60" t="s">
        <v>42</v>
      </c>
      <c r="K66" s="60" t="s">
        <v>53</v>
      </c>
      <c r="L66" s="60" t="s">
        <v>42</v>
      </c>
      <c r="M66" s="104" t="s">
        <v>53</v>
      </c>
      <c r="N66" s="72" t="s">
        <v>42</v>
      </c>
      <c r="O66" s="72" t="s">
        <v>42</v>
      </c>
      <c r="P66" s="72" t="s">
        <v>53</v>
      </c>
      <c r="Q66" s="72" t="s">
        <v>42</v>
      </c>
      <c r="R66" s="72" t="s">
        <v>53</v>
      </c>
      <c r="S66" s="72" t="s">
        <v>42</v>
      </c>
      <c r="T66" s="61" t="s">
        <v>53</v>
      </c>
      <c r="U66" s="60" t="s">
        <v>42</v>
      </c>
      <c r="V66" s="60" t="s">
        <v>42</v>
      </c>
      <c r="W66" s="60" t="s">
        <v>53</v>
      </c>
      <c r="X66" s="60" t="s">
        <v>42</v>
      </c>
      <c r="Y66" s="60" t="s">
        <v>53</v>
      </c>
      <c r="Z66" s="60" t="s">
        <v>42</v>
      </c>
      <c r="AA66" s="104" t="s">
        <v>53</v>
      </c>
      <c r="AB66" s="72" t="s">
        <v>42</v>
      </c>
      <c r="AC66" s="72" t="s">
        <v>42</v>
      </c>
      <c r="AD66" s="72" t="s">
        <v>53</v>
      </c>
      <c r="AE66" s="72" t="s">
        <v>42</v>
      </c>
      <c r="AF66" s="72" t="s">
        <v>53</v>
      </c>
      <c r="AG66" s="72" t="s">
        <v>42</v>
      </c>
      <c r="AH66" s="61" t="s">
        <v>53</v>
      </c>
      <c r="AI66" s="60" t="s">
        <v>42</v>
      </c>
      <c r="AJ66" s="60" t="s">
        <v>42</v>
      </c>
      <c r="AK66" s="60" t="s">
        <v>53</v>
      </c>
      <c r="AL66" s="60" t="s">
        <v>42</v>
      </c>
      <c r="AM66" s="60" t="s">
        <v>53</v>
      </c>
      <c r="AN66" s="60" t="s">
        <v>42</v>
      </c>
      <c r="AO66" s="104" t="s">
        <v>53</v>
      </c>
      <c r="AP66" s="72" t="s">
        <v>42</v>
      </c>
      <c r="AQ66" s="72" t="s">
        <v>42</v>
      </c>
      <c r="AR66" s="72" t="s">
        <v>53</v>
      </c>
      <c r="AS66" s="72" t="s">
        <v>42</v>
      </c>
      <c r="AT66" s="72" t="s">
        <v>53</v>
      </c>
      <c r="AU66" s="72" t="s">
        <v>42</v>
      </c>
      <c r="AV66" s="107" t="s">
        <v>53</v>
      </c>
      <c r="AW66" s="17">
        <v>0</v>
      </c>
      <c r="AX66" s="17" t="s">
        <v>42</v>
      </c>
      <c r="AY66" s="17" t="s">
        <v>53</v>
      </c>
      <c r="AZ66" s="106" t="s">
        <v>42</v>
      </c>
      <c r="BA66" s="17" t="s">
        <v>53</v>
      </c>
      <c r="BB66" s="17" t="s">
        <v>42</v>
      </c>
      <c r="BC66" s="104" t="s">
        <v>53</v>
      </c>
      <c r="BD66" s="72">
        <v>0</v>
      </c>
      <c r="BE66" s="72" t="s">
        <v>42</v>
      </c>
      <c r="BF66" s="72" t="s">
        <v>53</v>
      </c>
      <c r="BG66" s="108" t="s">
        <v>42</v>
      </c>
      <c r="BH66" s="72" t="s">
        <v>53</v>
      </c>
      <c r="BI66" s="72" t="s">
        <v>42</v>
      </c>
      <c r="BJ66" s="107" t="s">
        <v>53</v>
      </c>
      <c r="BK66" s="72">
        <f>D66</f>
        <v>3.9289294822905871</v>
      </c>
      <c r="BL66" s="17" t="s">
        <v>42</v>
      </c>
      <c r="BM66" s="17" t="s">
        <v>53</v>
      </c>
      <c r="BN66" s="108" t="s">
        <v>224</v>
      </c>
      <c r="BO66" s="17" t="s">
        <v>53</v>
      </c>
      <c r="BP66" s="17" t="s">
        <v>42</v>
      </c>
      <c r="BQ66" s="104" t="s">
        <v>53</v>
      </c>
      <c r="BR66" s="72">
        <f>D66</f>
        <v>3.9289294822905871</v>
      </c>
      <c r="BS66" s="72" t="s">
        <v>42</v>
      </c>
      <c r="BT66" s="72" t="s">
        <v>53</v>
      </c>
      <c r="BU66" s="108" t="s">
        <v>224</v>
      </c>
      <c r="BV66" s="72" t="s">
        <v>53</v>
      </c>
      <c r="BW66" s="72" t="s">
        <v>42</v>
      </c>
      <c r="BX66" s="107" t="s">
        <v>53</v>
      </c>
      <c r="BY66" s="17">
        <f>BK66+AW66+U66+G66+AI66</f>
        <v>3.9289294822905871</v>
      </c>
      <c r="BZ66" s="17">
        <f t="shared" ref="BZ66:BZ67" si="50">BL66+AX66+V66+H66+AJ66</f>
        <v>0</v>
      </c>
      <c r="CA66" s="60" t="s">
        <v>53</v>
      </c>
      <c r="CB66" s="17">
        <f t="shared" ref="CB66:CB67" si="51">BN66+AZ66+X66+J66+AL66</f>
        <v>0.55000000000000004</v>
      </c>
      <c r="CC66" s="60" t="s">
        <v>53</v>
      </c>
      <c r="CD66" s="17">
        <f t="shared" ref="CD66:CD67" si="52">BP66+BB66+Z66+L66+AN66</f>
        <v>0</v>
      </c>
      <c r="CE66" s="104" t="s">
        <v>53</v>
      </c>
      <c r="CF66" s="72">
        <f>BR66+BD66+AB66+N66+AP66</f>
        <v>3.9289294822905871</v>
      </c>
      <c r="CG66" s="72">
        <f t="shared" ref="CG66:CG67" si="53">BS66+BE66+AC66+O66+AQ66</f>
        <v>0</v>
      </c>
      <c r="CH66" s="72" t="s">
        <v>53</v>
      </c>
      <c r="CI66" s="72">
        <f t="shared" ref="CI66:CI67" si="54">BU66+BG66+AE66+Q66+AS66</f>
        <v>0.55000000000000004</v>
      </c>
      <c r="CJ66" s="72" t="s">
        <v>53</v>
      </c>
      <c r="CK66" s="72">
        <f t="shared" ref="CK66:CK67" si="55">BW66+BI66+AG66+S66+AU66</f>
        <v>0</v>
      </c>
      <c r="CL66" s="56" t="s">
        <v>178</v>
      </c>
    </row>
    <row r="67" spans="1:90" ht="62.25" customHeight="1" x14ac:dyDescent="0.2">
      <c r="A67" s="11" t="s">
        <v>292</v>
      </c>
      <c r="B67" s="79" t="s">
        <v>297</v>
      </c>
      <c r="C67" s="80" t="s">
        <v>293</v>
      </c>
      <c r="D67" s="60">
        <v>0</v>
      </c>
      <c r="E67" s="117">
        <v>3.179188166666667</v>
      </c>
      <c r="F67" s="61" t="s">
        <v>53</v>
      </c>
      <c r="G67" s="60" t="s">
        <v>42</v>
      </c>
      <c r="H67" s="60" t="s">
        <v>42</v>
      </c>
      <c r="I67" s="60" t="s">
        <v>53</v>
      </c>
      <c r="J67" s="60" t="s">
        <v>42</v>
      </c>
      <c r="K67" s="60" t="s">
        <v>53</v>
      </c>
      <c r="L67" s="60" t="s">
        <v>42</v>
      </c>
      <c r="M67" s="104" t="s">
        <v>53</v>
      </c>
      <c r="N67" s="72" t="s">
        <v>42</v>
      </c>
      <c r="O67" s="72" t="s">
        <v>42</v>
      </c>
      <c r="P67" s="72" t="s">
        <v>53</v>
      </c>
      <c r="Q67" s="72" t="s">
        <v>42</v>
      </c>
      <c r="R67" s="72" t="s">
        <v>53</v>
      </c>
      <c r="S67" s="72" t="s">
        <v>42</v>
      </c>
      <c r="T67" s="61" t="s">
        <v>53</v>
      </c>
      <c r="U67" s="98" t="s">
        <v>42</v>
      </c>
      <c r="V67" s="60" t="s">
        <v>42</v>
      </c>
      <c r="W67" s="60" t="s">
        <v>53</v>
      </c>
      <c r="X67" s="98" t="s">
        <v>42</v>
      </c>
      <c r="Y67" s="60" t="s">
        <v>53</v>
      </c>
      <c r="Z67" s="60" t="s">
        <v>42</v>
      </c>
      <c r="AA67" s="104" t="s">
        <v>53</v>
      </c>
      <c r="AB67" s="98">
        <v>4.748767314725133</v>
      </c>
      <c r="AC67" s="72" t="s">
        <v>42</v>
      </c>
      <c r="AD67" s="72" t="s">
        <v>53</v>
      </c>
      <c r="AE67" s="98">
        <v>0.92100000000000004</v>
      </c>
      <c r="AF67" s="72" t="s">
        <v>53</v>
      </c>
      <c r="AG67" s="72" t="s">
        <v>42</v>
      </c>
      <c r="AH67" s="61" t="s">
        <v>53</v>
      </c>
      <c r="AI67" s="60" t="s">
        <v>42</v>
      </c>
      <c r="AJ67" s="60" t="s">
        <v>42</v>
      </c>
      <c r="AK67" s="60" t="s">
        <v>53</v>
      </c>
      <c r="AL67" s="60" t="s">
        <v>42</v>
      </c>
      <c r="AM67" s="60" t="s">
        <v>53</v>
      </c>
      <c r="AN67" s="60" t="s">
        <v>42</v>
      </c>
      <c r="AO67" s="104" t="s">
        <v>53</v>
      </c>
      <c r="AP67" s="72" t="s">
        <v>42</v>
      </c>
      <c r="AQ67" s="72" t="s">
        <v>42</v>
      </c>
      <c r="AR67" s="72" t="s">
        <v>53</v>
      </c>
      <c r="AS67" s="72" t="s">
        <v>42</v>
      </c>
      <c r="AT67" s="72" t="s">
        <v>53</v>
      </c>
      <c r="AU67" s="72" t="s">
        <v>42</v>
      </c>
      <c r="AV67" s="107" t="s">
        <v>53</v>
      </c>
      <c r="AW67" s="17">
        <v>0</v>
      </c>
      <c r="AX67" s="17" t="s">
        <v>42</v>
      </c>
      <c r="AY67" s="17" t="s">
        <v>53</v>
      </c>
      <c r="AZ67" s="106" t="s">
        <v>42</v>
      </c>
      <c r="BA67" s="17" t="s">
        <v>53</v>
      </c>
      <c r="BB67" s="17" t="s">
        <v>42</v>
      </c>
      <c r="BC67" s="104" t="s">
        <v>53</v>
      </c>
      <c r="BD67" s="72">
        <v>0</v>
      </c>
      <c r="BE67" s="72" t="s">
        <v>42</v>
      </c>
      <c r="BF67" s="72" t="s">
        <v>53</v>
      </c>
      <c r="BG67" s="108" t="s">
        <v>42</v>
      </c>
      <c r="BH67" s="72" t="s">
        <v>53</v>
      </c>
      <c r="BI67" s="72" t="s">
        <v>42</v>
      </c>
      <c r="BJ67" s="107" t="s">
        <v>53</v>
      </c>
      <c r="BK67" s="72">
        <f>D67</f>
        <v>0</v>
      </c>
      <c r="BL67" s="17" t="s">
        <v>42</v>
      </c>
      <c r="BM67" s="17" t="s">
        <v>53</v>
      </c>
      <c r="BN67" s="108" t="s">
        <v>224</v>
      </c>
      <c r="BO67" s="17" t="s">
        <v>53</v>
      </c>
      <c r="BP67" s="17" t="s">
        <v>42</v>
      </c>
      <c r="BQ67" s="104" t="s">
        <v>53</v>
      </c>
      <c r="BR67" s="72">
        <f>D67</f>
        <v>0</v>
      </c>
      <c r="BS67" s="72" t="s">
        <v>42</v>
      </c>
      <c r="BT67" s="72" t="s">
        <v>53</v>
      </c>
      <c r="BU67" s="108" t="s">
        <v>224</v>
      </c>
      <c r="BV67" s="72" t="s">
        <v>53</v>
      </c>
      <c r="BW67" s="72" t="s">
        <v>42</v>
      </c>
      <c r="BX67" s="107" t="s">
        <v>53</v>
      </c>
      <c r="BY67" s="17">
        <f>BK67+AW67+U67+G67+AI67</f>
        <v>0</v>
      </c>
      <c r="BZ67" s="17">
        <f t="shared" si="50"/>
        <v>0</v>
      </c>
      <c r="CA67" s="60" t="s">
        <v>53</v>
      </c>
      <c r="CB67" s="17">
        <f t="shared" si="51"/>
        <v>0.55000000000000004</v>
      </c>
      <c r="CC67" s="60" t="s">
        <v>53</v>
      </c>
      <c r="CD67" s="17">
        <f t="shared" si="52"/>
        <v>0</v>
      </c>
      <c r="CE67" s="104" t="s">
        <v>53</v>
      </c>
      <c r="CF67" s="72">
        <f>BR67+BD67+AB67+N67+AP67</f>
        <v>4.748767314725133</v>
      </c>
      <c r="CG67" s="72">
        <f t="shared" si="53"/>
        <v>0</v>
      </c>
      <c r="CH67" s="72" t="s">
        <v>53</v>
      </c>
      <c r="CI67" s="72">
        <f t="shared" si="54"/>
        <v>1.4710000000000001</v>
      </c>
      <c r="CJ67" s="72" t="s">
        <v>53</v>
      </c>
      <c r="CK67" s="72">
        <f t="shared" si="55"/>
        <v>0</v>
      </c>
      <c r="CL67" s="56" t="s">
        <v>178</v>
      </c>
    </row>
    <row r="68" spans="1:90" ht="62.25" customHeight="1" x14ac:dyDescent="0.2">
      <c r="A68" s="11" t="s">
        <v>295</v>
      </c>
      <c r="B68" s="79" t="s">
        <v>298</v>
      </c>
      <c r="C68" s="80" t="s">
        <v>294</v>
      </c>
      <c r="D68" s="60">
        <v>0</v>
      </c>
      <c r="E68" s="117">
        <v>3.179188166666667</v>
      </c>
      <c r="F68" s="61" t="s">
        <v>53</v>
      </c>
      <c r="G68" s="60" t="s">
        <v>42</v>
      </c>
      <c r="H68" s="60" t="s">
        <v>42</v>
      </c>
      <c r="I68" s="60" t="s">
        <v>53</v>
      </c>
      <c r="J68" s="60" t="s">
        <v>42</v>
      </c>
      <c r="K68" s="60" t="s">
        <v>53</v>
      </c>
      <c r="L68" s="60" t="s">
        <v>42</v>
      </c>
      <c r="M68" s="104" t="s">
        <v>53</v>
      </c>
      <c r="N68" s="72" t="s">
        <v>42</v>
      </c>
      <c r="O68" s="72" t="s">
        <v>42</v>
      </c>
      <c r="P68" s="72" t="s">
        <v>53</v>
      </c>
      <c r="Q68" s="72" t="s">
        <v>42</v>
      </c>
      <c r="R68" s="72" t="s">
        <v>53</v>
      </c>
      <c r="S68" s="72" t="s">
        <v>42</v>
      </c>
      <c r="T68" s="61" t="s">
        <v>53</v>
      </c>
      <c r="U68" s="98" t="s">
        <v>42</v>
      </c>
      <c r="V68" s="60" t="s">
        <v>42</v>
      </c>
      <c r="W68" s="60" t="s">
        <v>53</v>
      </c>
      <c r="X68" s="98" t="s">
        <v>42</v>
      </c>
      <c r="Y68" s="60" t="s">
        <v>53</v>
      </c>
      <c r="Z68" s="60" t="s">
        <v>42</v>
      </c>
      <c r="AA68" s="104" t="s">
        <v>53</v>
      </c>
      <c r="AB68" s="98">
        <v>4.748767314725133</v>
      </c>
      <c r="AC68" s="72" t="s">
        <v>42</v>
      </c>
      <c r="AD68" s="72" t="s">
        <v>53</v>
      </c>
      <c r="AE68" s="98">
        <v>0.92100000000000004</v>
      </c>
      <c r="AF68" s="72" t="s">
        <v>53</v>
      </c>
      <c r="AG68" s="72" t="s">
        <v>42</v>
      </c>
      <c r="AH68" s="61" t="s">
        <v>53</v>
      </c>
      <c r="AI68" s="60" t="s">
        <v>42</v>
      </c>
      <c r="AJ68" s="60" t="s">
        <v>42</v>
      </c>
      <c r="AK68" s="60" t="s">
        <v>53</v>
      </c>
      <c r="AL68" s="60" t="s">
        <v>42</v>
      </c>
      <c r="AM68" s="60" t="s">
        <v>53</v>
      </c>
      <c r="AN68" s="60" t="s">
        <v>42</v>
      </c>
      <c r="AO68" s="104" t="s">
        <v>53</v>
      </c>
      <c r="AP68" s="72" t="s">
        <v>42</v>
      </c>
      <c r="AQ68" s="72" t="s">
        <v>42</v>
      </c>
      <c r="AR68" s="72" t="s">
        <v>53</v>
      </c>
      <c r="AS68" s="72" t="s">
        <v>42</v>
      </c>
      <c r="AT68" s="72" t="s">
        <v>53</v>
      </c>
      <c r="AU68" s="72" t="s">
        <v>42</v>
      </c>
      <c r="AV68" s="107" t="s">
        <v>53</v>
      </c>
      <c r="AW68" s="17">
        <v>0</v>
      </c>
      <c r="AX68" s="17" t="s">
        <v>42</v>
      </c>
      <c r="AY68" s="17" t="s">
        <v>53</v>
      </c>
      <c r="AZ68" s="106" t="s">
        <v>42</v>
      </c>
      <c r="BA68" s="17" t="s">
        <v>53</v>
      </c>
      <c r="BB68" s="17" t="s">
        <v>42</v>
      </c>
      <c r="BC68" s="104" t="s">
        <v>53</v>
      </c>
      <c r="BD68" s="72">
        <v>0</v>
      </c>
      <c r="BE68" s="72" t="s">
        <v>42</v>
      </c>
      <c r="BF68" s="72" t="s">
        <v>53</v>
      </c>
      <c r="BG68" s="108" t="s">
        <v>42</v>
      </c>
      <c r="BH68" s="72" t="s">
        <v>53</v>
      </c>
      <c r="BI68" s="72" t="s">
        <v>42</v>
      </c>
      <c r="BJ68" s="107" t="s">
        <v>53</v>
      </c>
      <c r="BK68" s="72">
        <f>D68</f>
        <v>0</v>
      </c>
      <c r="BL68" s="17" t="s">
        <v>42</v>
      </c>
      <c r="BM68" s="17" t="s">
        <v>53</v>
      </c>
      <c r="BN68" s="108" t="s">
        <v>224</v>
      </c>
      <c r="BO68" s="17" t="s">
        <v>53</v>
      </c>
      <c r="BP68" s="17" t="s">
        <v>42</v>
      </c>
      <c r="BQ68" s="104" t="s">
        <v>53</v>
      </c>
      <c r="BR68" s="72">
        <f>D68</f>
        <v>0</v>
      </c>
      <c r="BS68" s="72" t="s">
        <v>42</v>
      </c>
      <c r="BT68" s="72" t="s">
        <v>53</v>
      </c>
      <c r="BU68" s="108" t="s">
        <v>224</v>
      </c>
      <c r="BV68" s="72" t="s">
        <v>53</v>
      </c>
      <c r="BW68" s="72" t="s">
        <v>42</v>
      </c>
      <c r="BX68" s="107" t="s">
        <v>53</v>
      </c>
      <c r="BY68" s="17">
        <f>BK68+AW68+U68+G68+AI68</f>
        <v>0</v>
      </c>
      <c r="BZ68" s="17">
        <f t="shared" si="41"/>
        <v>0</v>
      </c>
      <c r="CA68" s="60" t="s">
        <v>53</v>
      </c>
      <c r="CB68" s="17">
        <f t="shared" si="34"/>
        <v>0.55000000000000004</v>
      </c>
      <c r="CC68" s="60" t="s">
        <v>53</v>
      </c>
      <c r="CD68" s="17">
        <f t="shared" si="35"/>
        <v>0</v>
      </c>
      <c r="CE68" s="104" t="s">
        <v>53</v>
      </c>
      <c r="CF68" s="72">
        <f>BR68+BD68+AB68+N68+AP68</f>
        <v>4.748767314725133</v>
      </c>
      <c r="CG68" s="72">
        <f t="shared" si="42"/>
        <v>0</v>
      </c>
      <c r="CH68" s="72" t="s">
        <v>53</v>
      </c>
      <c r="CI68" s="72">
        <f t="shared" si="38"/>
        <v>1.4710000000000001</v>
      </c>
      <c r="CJ68" s="72" t="s">
        <v>53</v>
      </c>
      <c r="CK68" s="72">
        <f t="shared" si="39"/>
        <v>0</v>
      </c>
      <c r="CL68" s="56" t="s">
        <v>178</v>
      </c>
    </row>
    <row r="69" spans="1:90" ht="31.5" x14ac:dyDescent="0.2">
      <c r="A69" s="86" t="s">
        <v>56</v>
      </c>
      <c r="B69" s="87" t="s">
        <v>57</v>
      </c>
      <c r="C69" s="88" t="s">
        <v>21</v>
      </c>
      <c r="D69" s="89">
        <f t="shared" ref="D69:E71" si="56">D70</f>
        <v>1.958</v>
      </c>
      <c r="E69" s="89">
        <f t="shared" si="56"/>
        <v>2.0049999999999999</v>
      </c>
      <c r="F69" s="90" t="s">
        <v>53</v>
      </c>
      <c r="G69" s="89">
        <f>G70</f>
        <v>1.958</v>
      </c>
      <c r="H69" s="89" t="str">
        <f>H70</f>
        <v>0</v>
      </c>
      <c r="I69" s="89" t="s">
        <v>53</v>
      </c>
      <c r="J69" s="89" t="str">
        <f>J70</f>
        <v>0,500</v>
      </c>
      <c r="K69" s="89" t="s">
        <v>53</v>
      </c>
      <c r="L69" s="89" t="str">
        <f>L70</f>
        <v>0</v>
      </c>
      <c r="M69" s="90" t="s">
        <v>53</v>
      </c>
      <c r="N69" s="89">
        <f>N70</f>
        <v>2.0049999999999999</v>
      </c>
      <c r="O69" s="89" t="str">
        <f>O70</f>
        <v>0</v>
      </c>
      <c r="P69" s="89" t="s">
        <v>53</v>
      </c>
      <c r="Q69" s="89">
        <f>Q70</f>
        <v>0.5</v>
      </c>
      <c r="R69" s="89" t="s">
        <v>53</v>
      </c>
      <c r="S69" s="89" t="str">
        <f>S70</f>
        <v>0</v>
      </c>
      <c r="T69" s="90" t="s">
        <v>53</v>
      </c>
      <c r="U69" s="89" t="str">
        <f>U70</f>
        <v>0</v>
      </c>
      <c r="V69" s="89" t="str">
        <f>V70</f>
        <v>0</v>
      </c>
      <c r="W69" s="89" t="s">
        <v>53</v>
      </c>
      <c r="X69" s="89" t="str">
        <f>X70</f>
        <v>0</v>
      </c>
      <c r="Y69" s="89" t="s">
        <v>53</v>
      </c>
      <c r="Z69" s="89" t="str">
        <f>Z70</f>
        <v>0</v>
      </c>
      <c r="AA69" s="90" t="s">
        <v>53</v>
      </c>
      <c r="AB69" s="89" t="str">
        <f>AB70</f>
        <v>0</v>
      </c>
      <c r="AC69" s="89" t="str">
        <f>AC70</f>
        <v>0</v>
      </c>
      <c r="AD69" s="89" t="s">
        <v>53</v>
      </c>
      <c r="AE69" s="89" t="str">
        <f>AE70</f>
        <v>0</v>
      </c>
      <c r="AF69" s="89" t="s">
        <v>53</v>
      </c>
      <c r="AG69" s="89" t="str">
        <f>AG70</f>
        <v>0</v>
      </c>
      <c r="AH69" s="90" t="s">
        <v>53</v>
      </c>
      <c r="AI69" s="89" t="str">
        <f>AI70</f>
        <v>0</v>
      </c>
      <c r="AJ69" s="89" t="str">
        <f>AJ70</f>
        <v>0</v>
      </c>
      <c r="AK69" s="89" t="s">
        <v>53</v>
      </c>
      <c r="AL69" s="89" t="str">
        <f>AL70</f>
        <v>0</v>
      </c>
      <c r="AM69" s="89" t="s">
        <v>53</v>
      </c>
      <c r="AN69" s="89" t="str">
        <f>AN70</f>
        <v>0</v>
      </c>
      <c r="AO69" s="90" t="s">
        <v>53</v>
      </c>
      <c r="AP69" s="89" t="str">
        <f>AP70</f>
        <v>0</v>
      </c>
      <c r="AQ69" s="89" t="str">
        <f>AQ70</f>
        <v>0</v>
      </c>
      <c r="AR69" s="89" t="s">
        <v>53</v>
      </c>
      <c r="AS69" s="89" t="str">
        <f>AS70</f>
        <v>0</v>
      </c>
      <c r="AT69" s="89" t="s">
        <v>53</v>
      </c>
      <c r="AU69" s="89" t="str">
        <f>AU70</f>
        <v>0</v>
      </c>
      <c r="AV69" s="90" t="s">
        <v>53</v>
      </c>
      <c r="AW69" s="89" t="str">
        <f>AW70</f>
        <v>0</v>
      </c>
      <c r="AX69" s="89" t="str">
        <f>AX70</f>
        <v>0</v>
      </c>
      <c r="AY69" s="89" t="s">
        <v>53</v>
      </c>
      <c r="AZ69" s="89" t="str">
        <f>AZ70</f>
        <v>0</v>
      </c>
      <c r="BA69" s="89" t="s">
        <v>53</v>
      </c>
      <c r="BB69" s="89" t="str">
        <f>BB70</f>
        <v>0</v>
      </c>
      <c r="BC69" s="90" t="s">
        <v>53</v>
      </c>
      <c r="BD69" s="89" t="str">
        <f>BD70</f>
        <v>0</v>
      </c>
      <c r="BE69" s="89" t="str">
        <f>BE70</f>
        <v>0</v>
      </c>
      <c r="BF69" s="89" t="s">
        <v>53</v>
      </c>
      <c r="BG69" s="89" t="str">
        <f>BG70</f>
        <v>0</v>
      </c>
      <c r="BH69" s="89" t="s">
        <v>53</v>
      </c>
      <c r="BI69" s="89" t="str">
        <f>BI70</f>
        <v>0</v>
      </c>
      <c r="BJ69" s="90" t="s">
        <v>53</v>
      </c>
      <c r="BK69" s="89" t="str">
        <f>BK70</f>
        <v>0</v>
      </c>
      <c r="BL69" s="89" t="str">
        <f>BL70</f>
        <v>0</v>
      </c>
      <c r="BM69" s="89" t="s">
        <v>53</v>
      </c>
      <c r="BN69" s="89" t="str">
        <f>BN70</f>
        <v>0</v>
      </c>
      <c r="BO69" s="89" t="s">
        <v>53</v>
      </c>
      <c r="BP69" s="89" t="str">
        <f>BP70</f>
        <v>0</v>
      </c>
      <c r="BQ69" s="90" t="s">
        <v>53</v>
      </c>
      <c r="BR69" s="89" t="str">
        <f>BR70</f>
        <v>0</v>
      </c>
      <c r="BS69" s="89" t="str">
        <f>BS70</f>
        <v>0</v>
      </c>
      <c r="BT69" s="89" t="s">
        <v>53</v>
      </c>
      <c r="BU69" s="89" t="str">
        <f>BU70</f>
        <v>0</v>
      </c>
      <c r="BV69" s="89" t="s">
        <v>53</v>
      </c>
      <c r="BW69" s="89" t="str">
        <f>BW70</f>
        <v>0</v>
      </c>
      <c r="BX69" s="90" t="s">
        <v>53</v>
      </c>
      <c r="BY69" s="89">
        <f>BY70</f>
        <v>1.958</v>
      </c>
      <c r="BZ69" s="89">
        <f>BZ70</f>
        <v>0</v>
      </c>
      <c r="CA69" s="89" t="s">
        <v>53</v>
      </c>
      <c r="CB69" s="89">
        <f>CB70</f>
        <v>0.5</v>
      </c>
      <c r="CC69" s="89" t="s">
        <v>53</v>
      </c>
      <c r="CD69" s="89">
        <f>CD70</f>
        <v>0</v>
      </c>
      <c r="CE69" s="90" t="s">
        <v>53</v>
      </c>
      <c r="CF69" s="89">
        <f>CF70</f>
        <v>2.0049999999999999</v>
      </c>
      <c r="CG69" s="89">
        <f>CG70</f>
        <v>0</v>
      </c>
      <c r="CH69" s="89" t="s">
        <v>53</v>
      </c>
      <c r="CI69" s="89">
        <f>CI70</f>
        <v>0.5</v>
      </c>
      <c r="CJ69" s="89" t="s">
        <v>53</v>
      </c>
      <c r="CK69" s="89">
        <f>CK70</f>
        <v>0</v>
      </c>
      <c r="CL69" s="91" t="s">
        <v>178</v>
      </c>
    </row>
    <row r="70" spans="1:90" ht="47.25" x14ac:dyDescent="0.2">
      <c r="A70" s="11" t="s">
        <v>170</v>
      </c>
      <c r="B70" s="75" t="s">
        <v>199</v>
      </c>
      <c r="C70" s="76" t="s">
        <v>243</v>
      </c>
      <c r="D70" s="60">
        <v>1.958</v>
      </c>
      <c r="E70" s="112">
        <v>2.0049999999999999</v>
      </c>
      <c r="F70" s="61" t="s">
        <v>53</v>
      </c>
      <c r="G70" s="99">
        <f>D70</f>
        <v>1.958</v>
      </c>
      <c r="H70" s="60" t="s">
        <v>42</v>
      </c>
      <c r="I70" s="60" t="s">
        <v>53</v>
      </c>
      <c r="J70" s="99" t="s">
        <v>226</v>
      </c>
      <c r="K70" s="60" t="s">
        <v>53</v>
      </c>
      <c r="L70" s="60" t="s">
        <v>42</v>
      </c>
      <c r="M70" s="104" t="s">
        <v>53</v>
      </c>
      <c r="N70" s="99">
        <v>2.0049999999999999</v>
      </c>
      <c r="O70" s="72" t="s">
        <v>42</v>
      </c>
      <c r="P70" s="72" t="s">
        <v>53</v>
      </c>
      <c r="Q70" s="99">
        <v>0.5</v>
      </c>
      <c r="R70" s="72" t="s">
        <v>53</v>
      </c>
      <c r="S70" s="72" t="s">
        <v>42</v>
      </c>
      <c r="T70" s="61" t="s">
        <v>53</v>
      </c>
      <c r="U70" s="60" t="s">
        <v>42</v>
      </c>
      <c r="V70" s="60" t="s">
        <v>42</v>
      </c>
      <c r="W70" s="60" t="s">
        <v>53</v>
      </c>
      <c r="X70" s="60" t="s">
        <v>42</v>
      </c>
      <c r="Y70" s="60" t="s">
        <v>53</v>
      </c>
      <c r="Z70" s="60" t="s">
        <v>42</v>
      </c>
      <c r="AA70" s="104" t="s">
        <v>53</v>
      </c>
      <c r="AB70" s="72" t="s">
        <v>42</v>
      </c>
      <c r="AC70" s="72" t="s">
        <v>42</v>
      </c>
      <c r="AD70" s="72" t="s">
        <v>53</v>
      </c>
      <c r="AE70" s="72" t="s">
        <v>42</v>
      </c>
      <c r="AF70" s="72" t="s">
        <v>53</v>
      </c>
      <c r="AG70" s="72" t="s">
        <v>42</v>
      </c>
      <c r="AH70" s="61" t="s">
        <v>53</v>
      </c>
      <c r="AI70" s="60" t="s">
        <v>42</v>
      </c>
      <c r="AJ70" s="60" t="s">
        <v>42</v>
      </c>
      <c r="AK70" s="60" t="s">
        <v>53</v>
      </c>
      <c r="AL70" s="60" t="s">
        <v>42</v>
      </c>
      <c r="AM70" s="60" t="s">
        <v>53</v>
      </c>
      <c r="AN70" s="60" t="s">
        <v>42</v>
      </c>
      <c r="AO70" s="104" t="s">
        <v>53</v>
      </c>
      <c r="AP70" s="72" t="s">
        <v>42</v>
      </c>
      <c r="AQ70" s="72" t="s">
        <v>42</v>
      </c>
      <c r="AR70" s="72" t="s">
        <v>53</v>
      </c>
      <c r="AS70" s="72" t="s">
        <v>42</v>
      </c>
      <c r="AT70" s="72" t="s">
        <v>53</v>
      </c>
      <c r="AU70" s="72" t="s">
        <v>42</v>
      </c>
      <c r="AV70" s="107" t="s">
        <v>53</v>
      </c>
      <c r="AW70" s="17" t="s">
        <v>42</v>
      </c>
      <c r="AX70" s="17" t="s">
        <v>42</v>
      </c>
      <c r="AY70" s="17" t="s">
        <v>53</v>
      </c>
      <c r="AZ70" s="17" t="s">
        <v>42</v>
      </c>
      <c r="BA70" s="17" t="s">
        <v>53</v>
      </c>
      <c r="BB70" s="17" t="s">
        <v>42</v>
      </c>
      <c r="BC70" s="104" t="s">
        <v>53</v>
      </c>
      <c r="BD70" s="72" t="s">
        <v>42</v>
      </c>
      <c r="BE70" s="72" t="s">
        <v>42</v>
      </c>
      <c r="BF70" s="72" t="s">
        <v>53</v>
      </c>
      <c r="BG70" s="72" t="s">
        <v>42</v>
      </c>
      <c r="BH70" s="72" t="s">
        <v>53</v>
      </c>
      <c r="BI70" s="72" t="s">
        <v>42</v>
      </c>
      <c r="BJ70" s="107" t="s">
        <v>53</v>
      </c>
      <c r="BK70" s="17" t="s">
        <v>42</v>
      </c>
      <c r="BL70" s="17" t="s">
        <v>42</v>
      </c>
      <c r="BM70" s="17" t="s">
        <v>53</v>
      </c>
      <c r="BN70" s="17" t="s">
        <v>42</v>
      </c>
      <c r="BO70" s="17" t="s">
        <v>53</v>
      </c>
      <c r="BP70" s="17" t="s">
        <v>42</v>
      </c>
      <c r="BQ70" s="104" t="s">
        <v>53</v>
      </c>
      <c r="BR70" s="72" t="s">
        <v>42</v>
      </c>
      <c r="BS70" s="72" t="s">
        <v>42</v>
      </c>
      <c r="BT70" s="72" t="s">
        <v>53</v>
      </c>
      <c r="BU70" s="72" t="s">
        <v>42</v>
      </c>
      <c r="BV70" s="72" t="s">
        <v>53</v>
      </c>
      <c r="BW70" s="72" t="s">
        <v>42</v>
      </c>
      <c r="BX70" s="107" t="s">
        <v>53</v>
      </c>
      <c r="BY70" s="17">
        <f t="shared" si="40"/>
        <v>1.958</v>
      </c>
      <c r="BZ70" s="17">
        <f t="shared" si="40"/>
        <v>0</v>
      </c>
      <c r="CA70" s="17" t="s">
        <v>53</v>
      </c>
      <c r="CB70" s="17">
        <f t="shared" si="40"/>
        <v>0.5</v>
      </c>
      <c r="CC70" s="17" t="s">
        <v>53</v>
      </c>
      <c r="CD70" s="17">
        <f t="shared" si="40"/>
        <v>0</v>
      </c>
      <c r="CE70" s="104" t="s">
        <v>53</v>
      </c>
      <c r="CF70" s="72">
        <f t="shared" ref="CF70" si="57">BR70+BD70+AB70+N70+AP70</f>
        <v>2.0049999999999999</v>
      </c>
      <c r="CG70" s="72">
        <f t="shared" ref="CG70" si="58">BS70+BE70+AC70+O70+AQ70</f>
        <v>0</v>
      </c>
      <c r="CH70" s="72" t="s">
        <v>53</v>
      </c>
      <c r="CI70" s="72">
        <f t="shared" ref="CI70" si="59">BU70+BG70+AE70+Q70+AS70</f>
        <v>0.5</v>
      </c>
      <c r="CJ70" s="72" t="s">
        <v>53</v>
      </c>
      <c r="CK70" s="72">
        <f t="shared" ref="CK70" si="60">BW70+BI70+AG70+S70+AU70</f>
        <v>0</v>
      </c>
      <c r="CL70" s="56" t="s">
        <v>178</v>
      </c>
    </row>
    <row r="71" spans="1:90" ht="31.5" x14ac:dyDescent="0.2">
      <c r="A71" s="20" t="s">
        <v>14</v>
      </c>
      <c r="B71" s="21" t="s">
        <v>65</v>
      </c>
      <c r="C71" s="7" t="s">
        <v>21</v>
      </c>
      <c r="D71" s="60">
        <f t="shared" si="56"/>
        <v>0</v>
      </c>
      <c r="E71" s="60">
        <f t="shared" si="56"/>
        <v>0</v>
      </c>
      <c r="F71" s="61" t="s">
        <v>53</v>
      </c>
      <c r="G71" s="60">
        <f>G72</f>
        <v>0</v>
      </c>
      <c r="H71" s="60">
        <f>H72</f>
        <v>0</v>
      </c>
      <c r="I71" s="60" t="s">
        <v>53</v>
      </c>
      <c r="J71" s="60">
        <f>J72</f>
        <v>0</v>
      </c>
      <c r="K71" s="60" t="s">
        <v>53</v>
      </c>
      <c r="L71" s="60">
        <f>L72</f>
        <v>0</v>
      </c>
      <c r="M71" s="104" t="s">
        <v>53</v>
      </c>
      <c r="N71" s="72">
        <f>N72</f>
        <v>0</v>
      </c>
      <c r="O71" s="72">
        <f>O72</f>
        <v>0</v>
      </c>
      <c r="P71" s="72" t="s">
        <v>53</v>
      </c>
      <c r="Q71" s="72">
        <f>Q72</f>
        <v>0</v>
      </c>
      <c r="R71" s="72" t="s">
        <v>53</v>
      </c>
      <c r="S71" s="72">
        <f>S72</f>
        <v>0</v>
      </c>
      <c r="T71" s="61" t="s">
        <v>53</v>
      </c>
      <c r="U71" s="60">
        <f>U72</f>
        <v>0</v>
      </c>
      <c r="V71" s="60">
        <f>V72</f>
        <v>0</v>
      </c>
      <c r="W71" s="60" t="s">
        <v>53</v>
      </c>
      <c r="X71" s="60">
        <f>X72</f>
        <v>0</v>
      </c>
      <c r="Y71" s="60" t="s">
        <v>53</v>
      </c>
      <c r="Z71" s="60">
        <f>Z72</f>
        <v>0</v>
      </c>
      <c r="AA71" s="104" t="s">
        <v>53</v>
      </c>
      <c r="AB71" s="72">
        <f>AB72</f>
        <v>0</v>
      </c>
      <c r="AC71" s="72">
        <f>AC72</f>
        <v>0</v>
      </c>
      <c r="AD71" s="72" t="s">
        <v>53</v>
      </c>
      <c r="AE71" s="72">
        <f>AE72</f>
        <v>0</v>
      </c>
      <c r="AF71" s="72" t="s">
        <v>53</v>
      </c>
      <c r="AG71" s="72">
        <f>AG72</f>
        <v>0</v>
      </c>
      <c r="AH71" s="61" t="s">
        <v>53</v>
      </c>
      <c r="AI71" s="60">
        <f>AI72</f>
        <v>0</v>
      </c>
      <c r="AJ71" s="60">
        <f>AJ72</f>
        <v>0</v>
      </c>
      <c r="AK71" s="60" t="s">
        <v>53</v>
      </c>
      <c r="AL71" s="60">
        <f>AL72</f>
        <v>0</v>
      </c>
      <c r="AM71" s="60" t="s">
        <v>53</v>
      </c>
      <c r="AN71" s="60">
        <f>AN72</f>
        <v>0</v>
      </c>
      <c r="AO71" s="104" t="s">
        <v>53</v>
      </c>
      <c r="AP71" s="72">
        <f>AP72</f>
        <v>0</v>
      </c>
      <c r="AQ71" s="72">
        <f>AQ72</f>
        <v>0</v>
      </c>
      <c r="AR71" s="72" t="s">
        <v>53</v>
      </c>
      <c r="AS71" s="72">
        <f>AS72</f>
        <v>0</v>
      </c>
      <c r="AT71" s="72" t="s">
        <v>53</v>
      </c>
      <c r="AU71" s="72">
        <f>AU72</f>
        <v>0</v>
      </c>
      <c r="AV71" s="107" t="s">
        <v>53</v>
      </c>
      <c r="AW71" s="17">
        <f>AW72</f>
        <v>0</v>
      </c>
      <c r="AX71" s="17">
        <f>AX72</f>
        <v>0</v>
      </c>
      <c r="AY71" s="17" t="s">
        <v>53</v>
      </c>
      <c r="AZ71" s="17">
        <f>AZ72</f>
        <v>0</v>
      </c>
      <c r="BA71" s="17" t="s">
        <v>53</v>
      </c>
      <c r="BB71" s="17">
        <f>BB72</f>
        <v>0</v>
      </c>
      <c r="BC71" s="104" t="s">
        <v>53</v>
      </c>
      <c r="BD71" s="72">
        <f>BD72</f>
        <v>0</v>
      </c>
      <c r="BE71" s="72">
        <f>BE72</f>
        <v>0</v>
      </c>
      <c r="BF71" s="72" t="s">
        <v>53</v>
      </c>
      <c r="BG71" s="72">
        <f>BG72</f>
        <v>0</v>
      </c>
      <c r="BH71" s="72" t="s">
        <v>53</v>
      </c>
      <c r="BI71" s="72">
        <f>BI72</f>
        <v>0</v>
      </c>
      <c r="BJ71" s="107" t="s">
        <v>53</v>
      </c>
      <c r="BK71" s="17">
        <f>BK72</f>
        <v>0</v>
      </c>
      <c r="BL71" s="17">
        <f>BL72</f>
        <v>0</v>
      </c>
      <c r="BM71" s="17" t="s">
        <v>53</v>
      </c>
      <c r="BN71" s="17">
        <f>BN72</f>
        <v>0</v>
      </c>
      <c r="BO71" s="17" t="s">
        <v>53</v>
      </c>
      <c r="BP71" s="17">
        <f>BP72</f>
        <v>0</v>
      </c>
      <c r="BQ71" s="104" t="s">
        <v>53</v>
      </c>
      <c r="BR71" s="72">
        <f>BR72</f>
        <v>0</v>
      </c>
      <c r="BS71" s="72">
        <f>BS72</f>
        <v>0</v>
      </c>
      <c r="BT71" s="72" t="s">
        <v>53</v>
      </c>
      <c r="BU71" s="72">
        <f>BU72</f>
        <v>0</v>
      </c>
      <c r="BV71" s="72" t="s">
        <v>53</v>
      </c>
      <c r="BW71" s="72">
        <f>BW72</f>
        <v>0</v>
      </c>
      <c r="BX71" s="107" t="s">
        <v>53</v>
      </c>
      <c r="BY71" s="17">
        <f>BY72</f>
        <v>0</v>
      </c>
      <c r="BZ71" s="17">
        <f>BZ72</f>
        <v>0</v>
      </c>
      <c r="CA71" s="17" t="s">
        <v>53</v>
      </c>
      <c r="CB71" s="17">
        <f>CB72</f>
        <v>0</v>
      </c>
      <c r="CC71" s="17" t="s">
        <v>53</v>
      </c>
      <c r="CD71" s="17">
        <f>CD72</f>
        <v>0</v>
      </c>
      <c r="CE71" s="104" t="s">
        <v>53</v>
      </c>
      <c r="CF71" s="72">
        <f>CF72</f>
        <v>0</v>
      </c>
      <c r="CG71" s="72">
        <f>CG72</f>
        <v>0</v>
      </c>
      <c r="CH71" s="72" t="s">
        <v>53</v>
      </c>
      <c r="CI71" s="72">
        <f>CI72</f>
        <v>0</v>
      </c>
      <c r="CJ71" s="72" t="s">
        <v>53</v>
      </c>
      <c r="CK71" s="72">
        <f>CK72</f>
        <v>0</v>
      </c>
      <c r="CL71" s="57" t="s">
        <v>178</v>
      </c>
    </row>
    <row r="72" spans="1:90" ht="31.5" x14ac:dyDescent="0.2">
      <c r="A72" s="86" t="s">
        <v>15</v>
      </c>
      <c r="B72" s="87" t="s">
        <v>66</v>
      </c>
      <c r="C72" s="88" t="s">
        <v>21</v>
      </c>
      <c r="D72" s="89">
        <f>D73+D74</f>
        <v>0</v>
      </c>
      <c r="E72" s="89">
        <f>E73+E74</f>
        <v>0</v>
      </c>
      <c r="F72" s="90" t="s">
        <v>53</v>
      </c>
      <c r="G72" s="89">
        <f>G73+G74</f>
        <v>0</v>
      </c>
      <c r="H72" s="89">
        <f>H73+H74</f>
        <v>0</v>
      </c>
      <c r="I72" s="89" t="s">
        <v>53</v>
      </c>
      <c r="J72" s="89">
        <f>J73+J74</f>
        <v>0</v>
      </c>
      <c r="K72" s="89" t="s">
        <v>53</v>
      </c>
      <c r="L72" s="89">
        <f>L73+L74</f>
        <v>0</v>
      </c>
      <c r="M72" s="90" t="s">
        <v>53</v>
      </c>
      <c r="N72" s="89">
        <f>N73+N74</f>
        <v>0</v>
      </c>
      <c r="O72" s="89">
        <f>O73+O74</f>
        <v>0</v>
      </c>
      <c r="P72" s="89" t="s">
        <v>53</v>
      </c>
      <c r="Q72" s="89">
        <f>Q73+Q74</f>
        <v>0</v>
      </c>
      <c r="R72" s="89" t="s">
        <v>53</v>
      </c>
      <c r="S72" s="89">
        <f>S73+S74</f>
        <v>0</v>
      </c>
      <c r="T72" s="90" t="s">
        <v>53</v>
      </c>
      <c r="U72" s="89">
        <f>U73+U74</f>
        <v>0</v>
      </c>
      <c r="V72" s="89">
        <f>V73+V74</f>
        <v>0</v>
      </c>
      <c r="W72" s="89" t="s">
        <v>53</v>
      </c>
      <c r="X72" s="89">
        <f>X73+X74</f>
        <v>0</v>
      </c>
      <c r="Y72" s="89" t="s">
        <v>53</v>
      </c>
      <c r="Z72" s="89">
        <f>Z73+Z74</f>
        <v>0</v>
      </c>
      <c r="AA72" s="90" t="s">
        <v>53</v>
      </c>
      <c r="AB72" s="89">
        <f>AB73+AB74</f>
        <v>0</v>
      </c>
      <c r="AC72" s="89">
        <f>AC73+AC74</f>
        <v>0</v>
      </c>
      <c r="AD72" s="89" t="s">
        <v>53</v>
      </c>
      <c r="AE72" s="89">
        <f>AE73+AE74</f>
        <v>0</v>
      </c>
      <c r="AF72" s="89" t="s">
        <v>53</v>
      </c>
      <c r="AG72" s="89">
        <f>AG73+AG74</f>
        <v>0</v>
      </c>
      <c r="AH72" s="90" t="s">
        <v>53</v>
      </c>
      <c r="AI72" s="89">
        <f>AI73+AI74</f>
        <v>0</v>
      </c>
      <c r="AJ72" s="89">
        <f>AJ73+AJ74</f>
        <v>0</v>
      </c>
      <c r="AK72" s="89" t="s">
        <v>53</v>
      </c>
      <c r="AL72" s="89">
        <f>AL73+AL74</f>
        <v>0</v>
      </c>
      <c r="AM72" s="89" t="s">
        <v>53</v>
      </c>
      <c r="AN72" s="89">
        <f>AN73+AN74</f>
        <v>0</v>
      </c>
      <c r="AO72" s="90" t="s">
        <v>53</v>
      </c>
      <c r="AP72" s="89">
        <f>AP73+AP74</f>
        <v>0</v>
      </c>
      <c r="AQ72" s="89">
        <f>AQ73+AQ74</f>
        <v>0</v>
      </c>
      <c r="AR72" s="89" t="s">
        <v>53</v>
      </c>
      <c r="AS72" s="89">
        <f>AS73+AS74</f>
        <v>0</v>
      </c>
      <c r="AT72" s="89" t="s">
        <v>53</v>
      </c>
      <c r="AU72" s="89">
        <f>AU73+AU74</f>
        <v>0</v>
      </c>
      <c r="AV72" s="90" t="s">
        <v>53</v>
      </c>
      <c r="AW72" s="89">
        <f>AW73+AW74</f>
        <v>0</v>
      </c>
      <c r="AX72" s="89">
        <f>AX73+AX74</f>
        <v>0</v>
      </c>
      <c r="AY72" s="89" t="s">
        <v>53</v>
      </c>
      <c r="AZ72" s="89">
        <f>AZ73+AZ74</f>
        <v>0</v>
      </c>
      <c r="BA72" s="89" t="s">
        <v>53</v>
      </c>
      <c r="BB72" s="89">
        <f>BB73+BB74</f>
        <v>0</v>
      </c>
      <c r="BC72" s="90" t="s">
        <v>53</v>
      </c>
      <c r="BD72" s="89">
        <f>BD73+BD74</f>
        <v>0</v>
      </c>
      <c r="BE72" s="89">
        <f>BE73+BE74</f>
        <v>0</v>
      </c>
      <c r="BF72" s="89" t="s">
        <v>53</v>
      </c>
      <c r="BG72" s="89">
        <f>BG73+BG74</f>
        <v>0</v>
      </c>
      <c r="BH72" s="89" t="s">
        <v>53</v>
      </c>
      <c r="BI72" s="89">
        <f>BI73+BI74</f>
        <v>0</v>
      </c>
      <c r="BJ72" s="90" t="s">
        <v>53</v>
      </c>
      <c r="BK72" s="89">
        <f>BK73+BK74</f>
        <v>0</v>
      </c>
      <c r="BL72" s="89">
        <f>BL73+BL74</f>
        <v>0</v>
      </c>
      <c r="BM72" s="89" t="s">
        <v>53</v>
      </c>
      <c r="BN72" s="89">
        <f>BN73+BN74</f>
        <v>0</v>
      </c>
      <c r="BO72" s="89" t="s">
        <v>53</v>
      </c>
      <c r="BP72" s="89">
        <f>BP73+BP74</f>
        <v>0</v>
      </c>
      <c r="BQ72" s="90" t="s">
        <v>53</v>
      </c>
      <c r="BR72" s="89">
        <f>BR73+BR74</f>
        <v>0</v>
      </c>
      <c r="BS72" s="89">
        <f>BS73+BS74</f>
        <v>0</v>
      </c>
      <c r="BT72" s="89" t="s">
        <v>53</v>
      </c>
      <c r="BU72" s="89">
        <f>BU73+BU74</f>
        <v>0</v>
      </c>
      <c r="BV72" s="89" t="s">
        <v>53</v>
      </c>
      <c r="BW72" s="89">
        <f>BW73+BW74</f>
        <v>0</v>
      </c>
      <c r="BX72" s="90" t="s">
        <v>53</v>
      </c>
      <c r="BY72" s="89">
        <f>BY73+BY74</f>
        <v>0</v>
      </c>
      <c r="BZ72" s="89">
        <f>BZ73+BZ74</f>
        <v>0</v>
      </c>
      <c r="CA72" s="89" t="s">
        <v>53</v>
      </c>
      <c r="CB72" s="89">
        <f>CB73+CB74</f>
        <v>0</v>
      </c>
      <c r="CC72" s="89" t="s">
        <v>53</v>
      </c>
      <c r="CD72" s="89">
        <f>CD73+CD74</f>
        <v>0</v>
      </c>
      <c r="CE72" s="90" t="s">
        <v>53</v>
      </c>
      <c r="CF72" s="89">
        <f>CF73+CF74</f>
        <v>0</v>
      </c>
      <c r="CG72" s="89">
        <f>CG73+CG74</f>
        <v>0</v>
      </c>
      <c r="CH72" s="89" t="s">
        <v>53</v>
      </c>
      <c r="CI72" s="89">
        <f>CI73+CI74</f>
        <v>0</v>
      </c>
      <c r="CJ72" s="89" t="s">
        <v>53</v>
      </c>
      <c r="CK72" s="89">
        <f>CK73+CK74</f>
        <v>0</v>
      </c>
      <c r="CL72" s="91" t="s">
        <v>178</v>
      </c>
    </row>
    <row r="73" spans="1:90" ht="5.25" customHeight="1" x14ac:dyDescent="0.2">
      <c r="A73" s="11"/>
      <c r="B73" s="62"/>
      <c r="C73" s="11"/>
      <c r="D73" s="60"/>
      <c r="E73" s="61"/>
      <c r="F73" s="61"/>
      <c r="G73" s="103"/>
      <c r="H73" s="60"/>
      <c r="I73" s="60"/>
      <c r="J73" s="60"/>
      <c r="K73" s="60"/>
      <c r="L73" s="103"/>
      <c r="M73" s="104"/>
      <c r="N73" s="108"/>
      <c r="O73" s="72"/>
      <c r="P73" s="72"/>
      <c r="Q73" s="72"/>
      <c r="R73" s="72"/>
      <c r="S73" s="108"/>
      <c r="T73" s="61"/>
      <c r="U73" s="60"/>
      <c r="V73" s="60"/>
      <c r="W73" s="60"/>
      <c r="X73" s="60"/>
      <c r="Y73" s="60"/>
      <c r="Z73" s="60"/>
      <c r="AA73" s="104"/>
      <c r="AB73" s="72"/>
      <c r="AC73" s="72"/>
      <c r="AD73" s="72"/>
      <c r="AE73" s="72"/>
      <c r="AF73" s="72"/>
      <c r="AG73" s="72"/>
      <c r="AH73" s="61"/>
      <c r="AI73" s="60"/>
      <c r="AJ73" s="60"/>
      <c r="AK73" s="60"/>
      <c r="AL73" s="60"/>
      <c r="AM73" s="60"/>
      <c r="AN73" s="60"/>
      <c r="AO73" s="104"/>
      <c r="AP73" s="72"/>
      <c r="AQ73" s="72"/>
      <c r="AR73" s="72"/>
      <c r="AS73" s="72"/>
      <c r="AT73" s="72"/>
      <c r="AU73" s="72"/>
      <c r="AV73" s="107"/>
      <c r="AW73" s="17"/>
      <c r="AX73" s="17"/>
      <c r="AY73" s="17"/>
      <c r="AZ73" s="17"/>
      <c r="BA73" s="17"/>
      <c r="BB73" s="17"/>
      <c r="BC73" s="104"/>
      <c r="BD73" s="72"/>
      <c r="BE73" s="72"/>
      <c r="BF73" s="72"/>
      <c r="BG73" s="72"/>
      <c r="BH73" s="72"/>
      <c r="BI73" s="72"/>
      <c r="BJ73" s="107"/>
      <c r="BK73" s="17"/>
      <c r="BL73" s="17"/>
      <c r="BM73" s="17"/>
      <c r="BN73" s="17"/>
      <c r="BO73" s="17"/>
      <c r="BP73" s="17"/>
      <c r="BQ73" s="104"/>
      <c r="BR73" s="72"/>
      <c r="BS73" s="72"/>
      <c r="BT73" s="72"/>
      <c r="BU73" s="72"/>
      <c r="BV73" s="72"/>
      <c r="BW73" s="72"/>
      <c r="BX73" s="107"/>
      <c r="BY73" s="17"/>
      <c r="BZ73" s="17"/>
      <c r="CA73" s="17"/>
      <c r="CB73" s="17"/>
      <c r="CC73" s="17"/>
      <c r="CD73" s="17"/>
      <c r="CE73" s="104"/>
      <c r="CF73" s="72"/>
      <c r="CG73" s="72"/>
      <c r="CH73" s="72"/>
      <c r="CI73" s="72"/>
      <c r="CJ73" s="72"/>
      <c r="CK73" s="72"/>
      <c r="CL73" s="67"/>
    </row>
    <row r="74" spans="1:90" ht="5.25" customHeight="1" x14ac:dyDescent="0.2">
      <c r="A74" s="11"/>
      <c r="B74" s="62"/>
      <c r="C74" s="11"/>
      <c r="D74" s="60"/>
      <c r="E74" s="60"/>
      <c r="F74" s="61"/>
      <c r="G74" s="60"/>
      <c r="H74" s="60"/>
      <c r="I74" s="60"/>
      <c r="J74" s="60"/>
      <c r="K74" s="60"/>
      <c r="L74" s="60"/>
      <c r="M74" s="104"/>
      <c r="N74" s="72"/>
      <c r="O74" s="72"/>
      <c r="P74" s="72"/>
      <c r="Q74" s="72"/>
      <c r="R74" s="72"/>
      <c r="S74" s="72"/>
      <c r="T74" s="61"/>
      <c r="U74" s="60"/>
      <c r="V74" s="60"/>
      <c r="W74" s="60"/>
      <c r="X74" s="60"/>
      <c r="Y74" s="60"/>
      <c r="Z74" s="60"/>
      <c r="AA74" s="104"/>
      <c r="AB74" s="72"/>
      <c r="AC74" s="72"/>
      <c r="AD74" s="72"/>
      <c r="AE74" s="72"/>
      <c r="AF74" s="72"/>
      <c r="AG74" s="72"/>
      <c r="AH74" s="61"/>
      <c r="AI74" s="60"/>
      <c r="AJ74" s="60"/>
      <c r="AK74" s="60"/>
      <c r="AL74" s="60"/>
      <c r="AM74" s="60"/>
      <c r="AN74" s="60"/>
      <c r="AO74" s="104"/>
      <c r="AP74" s="72"/>
      <c r="AQ74" s="72"/>
      <c r="AR74" s="72"/>
      <c r="AS74" s="72"/>
      <c r="AT74" s="72"/>
      <c r="AU74" s="72"/>
      <c r="AV74" s="107"/>
      <c r="AW74" s="17"/>
      <c r="AX74" s="17"/>
      <c r="AY74" s="17"/>
      <c r="AZ74" s="17"/>
      <c r="BA74" s="17"/>
      <c r="BB74" s="17"/>
      <c r="BC74" s="104"/>
      <c r="BD74" s="72"/>
      <c r="BE74" s="72"/>
      <c r="BF74" s="72"/>
      <c r="BG74" s="72"/>
      <c r="BH74" s="72"/>
      <c r="BI74" s="72"/>
      <c r="BJ74" s="107"/>
      <c r="BK74" s="17"/>
      <c r="BL74" s="17"/>
      <c r="BM74" s="17"/>
      <c r="BN74" s="17"/>
      <c r="BO74" s="17"/>
      <c r="BP74" s="17"/>
      <c r="BQ74" s="104"/>
      <c r="BR74" s="72"/>
      <c r="BS74" s="72"/>
      <c r="BT74" s="72"/>
      <c r="BU74" s="72"/>
      <c r="BV74" s="72"/>
      <c r="BW74" s="72"/>
      <c r="BX74" s="107"/>
      <c r="BY74" s="17"/>
      <c r="BZ74" s="17"/>
      <c r="CA74" s="17"/>
      <c r="CB74" s="17"/>
      <c r="CC74" s="17"/>
      <c r="CD74" s="17"/>
      <c r="CE74" s="104"/>
      <c r="CF74" s="72"/>
      <c r="CG74" s="72"/>
      <c r="CH74" s="72"/>
      <c r="CI74" s="72"/>
      <c r="CJ74" s="72"/>
      <c r="CK74" s="72"/>
      <c r="CL74" s="58"/>
    </row>
    <row r="75" spans="1:90" ht="0.75" customHeight="1" x14ac:dyDescent="0.2">
      <c r="A75" s="22" t="s">
        <v>171</v>
      </c>
      <c r="B75" s="23" t="s">
        <v>67</v>
      </c>
      <c r="C75" s="8" t="s">
        <v>21</v>
      </c>
      <c r="D75" s="60"/>
      <c r="E75" s="61" t="s">
        <v>53</v>
      </c>
      <c r="F75" s="61" t="s">
        <v>53</v>
      </c>
      <c r="G75" s="60"/>
      <c r="H75" s="60"/>
      <c r="I75" s="60"/>
      <c r="J75" s="60"/>
      <c r="K75" s="60"/>
      <c r="L75" s="60"/>
      <c r="M75" s="61" t="s">
        <v>53</v>
      </c>
      <c r="N75" s="60"/>
      <c r="O75" s="60"/>
      <c r="P75" s="60"/>
      <c r="Q75" s="60"/>
      <c r="R75" s="60"/>
      <c r="S75" s="60"/>
      <c r="T75" s="61" t="s">
        <v>53</v>
      </c>
      <c r="U75" s="60"/>
      <c r="V75" s="60"/>
      <c r="W75" s="60"/>
      <c r="X75" s="60"/>
      <c r="Y75" s="60"/>
      <c r="Z75" s="60"/>
      <c r="AA75" s="104" t="s">
        <v>53</v>
      </c>
      <c r="AB75" s="72"/>
      <c r="AC75" s="72"/>
      <c r="AD75" s="72"/>
      <c r="AE75" s="72"/>
      <c r="AF75" s="72"/>
      <c r="AG75" s="72"/>
      <c r="AH75" s="61" t="s">
        <v>53</v>
      </c>
      <c r="AI75" s="60"/>
      <c r="AJ75" s="60"/>
      <c r="AK75" s="60"/>
      <c r="AL75" s="60"/>
      <c r="AM75" s="60"/>
      <c r="AN75" s="60"/>
      <c r="AO75" s="104" t="s">
        <v>53</v>
      </c>
      <c r="AP75" s="72"/>
      <c r="AQ75" s="72"/>
      <c r="AR75" s="72"/>
      <c r="AS75" s="72"/>
      <c r="AT75" s="72"/>
      <c r="AU75" s="72"/>
      <c r="AV75" s="107" t="s">
        <v>53</v>
      </c>
      <c r="AW75" s="17"/>
      <c r="AX75" s="17"/>
      <c r="AY75" s="17"/>
      <c r="AZ75" s="17"/>
      <c r="BA75" s="17"/>
      <c r="BB75" s="17"/>
      <c r="BC75" s="104" t="s">
        <v>53</v>
      </c>
      <c r="BD75" s="72"/>
      <c r="BE75" s="72"/>
      <c r="BF75" s="72"/>
      <c r="BG75" s="72"/>
      <c r="BH75" s="72"/>
      <c r="BI75" s="72"/>
      <c r="BJ75" s="107" t="s">
        <v>53</v>
      </c>
      <c r="BK75" s="17"/>
      <c r="BL75" s="17"/>
      <c r="BM75" s="17"/>
      <c r="BN75" s="17"/>
      <c r="BO75" s="17"/>
      <c r="BP75" s="17"/>
      <c r="BQ75" s="104" t="s">
        <v>53</v>
      </c>
      <c r="BR75" s="72"/>
      <c r="BS75" s="72"/>
      <c r="BT75" s="72"/>
      <c r="BU75" s="72"/>
      <c r="BV75" s="72"/>
      <c r="BW75" s="72"/>
      <c r="BX75" s="107" t="s">
        <v>53</v>
      </c>
      <c r="BY75" s="17"/>
      <c r="BZ75" s="17"/>
      <c r="CA75" s="17"/>
      <c r="CB75" s="17"/>
      <c r="CC75" s="17"/>
      <c r="CD75" s="17"/>
      <c r="CE75" s="104" t="s">
        <v>53</v>
      </c>
      <c r="CF75" s="72"/>
      <c r="CG75" s="72"/>
      <c r="CH75" s="72"/>
      <c r="CI75" s="72"/>
      <c r="CJ75" s="72"/>
      <c r="CK75" s="72"/>
      <c r="CL75" s="55" t="s">
        <v>178</v>
      </c>
    </row>
    <row r="76" spans="1:90" ht="31.5" hidden="1" customHeight="1" x14ac:dyDescent="0.2">
      <c r="A76" s="22" t="s">
        <v>172</v>
      </c>
      <c r="B76" s="23" t="s">
        <v>68</v>
      </c>
      <c r="C76" s="8" t="s">
        <v>21</v>
      </c>
      <c r="D76" s="60"/>
      <c r="E76" s="61"/>
      <c r="F76" s="61"/>
      <c r="G76" s="60"/>
      <c r="H76" s="60"/>
      <c r="I76" s="60"/>
      <c r="J76" s="60"/>
      <c r="K76" s="60"/>
      <c r="L76" s="60"/>
      <c r="M76" s="61"/>
      <c r="N76" s="60"/>
      <c r="O76" s="60"/>
      <c r="P76" s="60"/>
      <c r="Q76" s="60"/>
      <c r="R76" s="60"/>
      <c r="S76" s="60"/>
      <c r="T76" s="61"/>
      <c r="U76" s="60"/>
      <c r="V76" s="60"/>
      <c r="W76" s="60"/>
      <c r="X76" s="60"/>
      <c r="Y76" s="60"/>
      <c r="Z76" s="60"/>
      <c r="AA76" s="104"/>
      <c r="AB76" s="72"/>
      <c r="AC76" s="72"/>
      <c r="AD76" s="72"/>
      <c r="AE76" s="72"/>
      <c r="AF76" s="72"/>
      <c r="AG76" s="72"/>
      <c r="AH76" s="61"/>
      <c r="AI76" s="60"/>
      <c r="AJ76" s="60"/>
      <c r="AK76" s="60"/>
      <c r="AL76" s="60"/>
      <c r="AM76" s="60"/>
      <c r="AN76" s="60"/>
      <c r="AO76" s="104"/>
      <c r="AP76" s="72"/>
      <c r="AQ76" s="72"/>
      <c r="AR76" s="72"/>
      <c r="AS76" s="72"/>
      <c r="AT76" s="72"/>
      <c r="AU76" s="72"/>
      <c r="AV76" s="107"/>
      <c r="AW76" s="17"/>
      <c r="AX76" s="17"/>
      <c r="AY76" s="17"/>
      <c r="AZ76" s="17"/>
      <c r="BA76" s="17"/>
      <c r="BB76" s="17"/>
      <c r="BC76" s="104"/>
      <c r="BD76" s="72"/>
      <c r="BE76" s="72"/>
      <c r="BF76" s="72"/>
      <c r="BG76" s="72"/>
      <c r="BH76" s="72"/>
      <c r="BI76" s="72"/>
      <c r="BJ76" s="107"/>
      <c r="BK76" s="17"/>
      <c r="BL76" s="17"/>
      <c r="BM76" s="17"/>
      <c r="BN76" s="17"/>
      <c r="BO76" s="17"/>
      <c r="BP76" s="17"/>
      <c r="BQ76" s="104"/>
      <c r="BR76" s="72"/>
      <c r="BS76" s="72"/>
      <c r="BT76" s="72"/>
      <c r="BU76" s="72"/>
      <c r="BV76" s="72"/>
      <c r="BW76" s="72"/>
      <c r="BX76" s="107"/>
      <c r="BY76" s="17"/>
      <c r="BZ76" s="17"/>
      <c r="CA76" s="17"/>
      <c r="CB76" s="17"/>
      <c r="CC76" s="17"/>
      <c r="CD76" s="17"/>
      <c r="CE76" s="104"/>
      <c r="CF76" s="72"/>
      <c r="CG76" s="72"/>
      <c r="CH76" s="72"/>
      <c r="CI76" s="72"/>
      <c r="CJ76" s="72"/>
      <c r="CK76" s="72"/>
      <c r="CL76" s="55" t="s">
        <v>178</v>
      </c>
    </row>
    <row r="77" spans="1:90" ht="31.5" hidden="1" customHeight="1" x14ac:dyDescent="0.2">
      <c r="A77" s="22" t="s">
        <v>173</v>
      </c>
      <c r="B77" s="23" t="s">
        <v>69</v>
      </c>
      <c r="C77" s="8" t="s">
        <v>21</v>
      </c>
      <c r="D77" s="60"/>
      <c r="E77" s="61"/>
      <c r="F77" s="61"/>
      <c r="G77" s="60"/>
      <c r="H77" s="60"/>
      <c r="I77" s="60"/>
      <c r="J77" s="60"/>
      <c r="K77" s="60"/>
      <c r="L77" s="60"/>
      <c r="M77" s="61"/>
      <c r="N77" s="60"/>
      <c r="O77" s="60"/>
      <c r="P77" s="60"/>
      <c r="Q77" s="60"/>
      <c r="R77" s="60"/>
      <c r="S77" s="60"/>
      <c r="T77" s="61"/>
      <c r="U77" s="60"/>
      <c r="V77" s="60"/>
      <c r="W77" s="60"/>
      <c r="X77" s="60"/>
      <c r="Y77" s="60"/>
      <c r="Z77" s="60"/>
      <c r="AA77" s="104"/>
      <c r="AB77" s="72"/>
      <c r="AC77" s="72"/>
      <c r="AD77" s="72"/>
      <c r="AE77" s="72"/>
      <c r="AF77" s="72"/>
      <c r="AG77" s="72"/>
      <c r="AH77" s="61"/>
      <c r="AI77" s="60"/>
      <c r="AJ77" s="60"/>
      <c r="AK77" s="60"/>
      <c r="AL77" s="60"/>
      <c r="AM77" s="60"/>
      <c r="AN77" s="60"/>
      <c r="AO77" s="104"/>
      <c r="AP77" s="72"/>
      <c r="AQ77" s="72"/>
      <c r="AR77" s="72"/>
      <c r="AS77" s="72"/>
      <c r="AT77" s="72"/>
      <c r="AU77" s="72"/>
      <c r="AV77" s="107"/>
      <c r="AW77" s="17"/>
      <c r="AX77" s="17"/>
      <c r="AY77" s="17"/>
      <c r="AZ77" s="17"/>
      <c r="BA77" s="17"/>
      <c r="BB77" s="17"/>
      <c r="BC77" s="104"/>
      <c r="BD77" s="72"/>
      <c r="BE77" s="72"/>
      <c r="BF77" s="72"/>
      <c r="BG77" s="72"/>
      <c r="BH77" s="72"/>
      <c r="BI77" s="72"/>
      <c r="BJ77" s="107"/>
      <c r="BK77" s="17"/>
      <c r="BL77" s="17"/>
      <c r="BM77" s="17"/>
      <c r="BN77" s="17"/>
      <c r="BO77" s="17"/>
      <c r="BP77" s="17"/>
      <c r="BQ77" s="104"/>
      <c r="BR77" s="72"/>
      <c r="BS77" s="72"/>
      <c r="BT77" s="72"/>
      <c r="BU77" s="72"/>
      <c r="BV77" s="72"/>
      <c r="BW77" s="72"/>
      <c r="BX77" s="107"/>
      <c r="BY77" s="17"/>
      <c r="BZ77" s="17"/>
      <c r="CA77" s="17"/>
      <c r="CB77" s="17"/>
      <c r="CC77" s="17"/>
      <c r="CD77" s="17"/>
      <c r="CE77" s="104"/>
      <c r="CF77" s="72"/>
      <c r="CG77" s="72"/>
      <c r="CH77" s="72"/>
      <c r="CI77" s="72"/>
      <c r="CJ77" s="72"/>
      <c r="CK77" s="72"/>
      <c r="CL77" s="55" t="s">
        <v>178</v>
      </c>
    </row>
    <row r="78" spans="1:90" ht="47.25" hidden="1" customHeight="1" x14ac:dyDescent="0.2">
      <c r="A78" s="22" t="s">
        <v>174</v>
      </c>
      <c r="B78" s="23" t="s">
        <v>70</v>
      </c>
      <c r="C78" s="8" t="s">
        <v>21</v>
      </c>
      <c r="D78" s="60"/>
      <c r="E78" s="61"/>
      <c r="F78" s="61"/>
      <c r="G78" s="60"/>
      <c r="H78" s="60"/>
      <c r="I78" s="60"/>
      <c r="J78" s="60"/>
      <c r="K78" s="60"/>
      <c r="L78" s="60"/>
      <c r="M78" s="61"/>
      <c r="N78" s="60"/>
      <c r="O78" s="60"/>
      <c r="P78" s="60"/>
      <c r="Q78" s="60"/>
      <c r="R78" s="60"/>
      <c r="S78" s="60"/>
      <c r="T78" s="61"/>
      <c r="U78" s="60"/>
      <c r="V78" s="60"/>
      <c r="W78" s="60"/>
      <c r="X78" s="60"/>
      <c r="Y78" s="60"/>
      <c r="Z78" s="60"/>
      <c r="AA78" s="104"/>
      <c r="AB78" s="72"/>
      <c r="AC78" s="72"/>
      <c r="AD78" s="72"/>
      <c r="AE78" s="72"/>
      <c r="AF78" s="72"/>
      <c r="AG78" s="72"/>
      <c r="AH78" s="61"/>
      <c r="AI78" s="60"/>
      <c r="AJ78" s="60"/>
      <c r="AK78" s="60"/>
      <c r="AL78" s="60"/>
      <c r="AM78" s="60"/>
      <c r="AN78" s="60"/>
      <c r="AO78" s="104"/>
      <c r="AP78" s="72"/>
      <c r="AQ78" s="72"/>
      <c r="AR78" s="72"/>
      <c r="AS78" s="72"/>
      <c r="AT78" s="72"/>
      <c r="AU78" s="72"/>
      <c r="AV78" s="107"/>
      <c r="AW78" s="17"/>
      <c r="AX78" s="17"/>
      <c r="AY78" s="17"/>
      <c r="AZ78" s="17"/>
      <c r="BA78" s="17"/>
      <c r="BB78" s="17"/>
      <c r="BC78" s="104"/>
      <c r="BD78" s="72"/>
      <c r="BE78" s="72"/>
      <c r="BF78" s="72"/>
      <c r="BG78" s="72"/>
      <c r="BH78" s="72"/>
      <c r="BI78" s="72"/>
      <c r="BJ78" s="107"/>
      <c r="BK78" s="17"/>
      <c r="BL78" s="17"/>
      <c r="BM78" s="17"/>
      <c r="BN78" s="17"/>
      <c r="BO78" s="17"/>
      <c r="BP78" s="17"/>
      <c r="BQ78" s="104"/>
      <c r="BR78" s="72"/>
      <c r="BS78" s="72"/>
      <c r="BT78" s="72"/>
      <c r="BU78" s="72"/>
      <c r="BV78" s="72"/>
      <c r="BW78" s="72"/>
      <c r="BX78" s="107"/>
      <c r="BY78" s="17"/>
      <c r="BZ78" s="17"/>
      <c r="CA78" s="17"/>
      <c r="CB78" s="17"/>
      <c r="CC78" s="17"/>
      <c r="CD78" s="17"/>
      <c r="CE78" s="104"/>
      <c r="CF78" s="72"/>
      <c r="CG78" s="72"/>
      <c r="CH78" s="72"/>
      <c r="CI78" s="72"/>
      <c r="CJ78" s="72"/>
      <c r="CK78" s="72"/>
      <c r="CL78" s="55" t="s">
        <v>178</v>
      </c>
    </row>
    <row r="79" spans="1:90" ht="47.25" hidden="1" customHeight="1" x14ac:dyDescent="0.2">
      <c r="A79" s="22" t="s">
        <v>175</v>
      </c>
      <c r="B79" s="23" t="s">
        <v>71</v>
      </c>
      <c r="C79" s="8" t="s">
        <v>21</v>
      </c>
      <c r="D79" s="60"/>
      <c r="E79" s="61"/>
      <c r="F79" s="61"/>
      <c r="G79" s="60"/>
      <c r="H79" s="60"/>
      <c r="I79" s="60"/>
      <c r="J79" s="60"/>
      <c r="K79" s="60"/>
      <c r="L79" s="60"/>
      <c r="M79" s="61"/>
      <c r="N79" s="60"/>
      <c r="O79" s="60"/>
      <c r="P79" s="60"/>
      <c r="Q79" s="60"/>
      <c r="R79" s="60"/>
      <c r="S79" s="60"/>
      <c r="T79" s="61"/>
      <c r="U79" s="60"/>
      <c r="V79" s="60"/>
      <c r="W79" s="60"/>
      <c r="X79" s="60"/>
      <c r="Y79" s="60"/>
      <c r="Z79" s="60"/>
      <c r="AA79" s="104"/>
      <c r="AB79" s="72"/>
      <c r="AC79" s="72"/>
      <c r="AD79" s="72"/>
      <c r="AE79" s="72"/>
      <c r="AF79" s="72"/>
      <c r="AG79" s="72"/>
      <c r="AH79" s="61"/>
      <c r="AI79" s="60"/>
      <c r="AJ79" s="60"/>
      <c r="AK79" s="60"/>
      <c r="AL79" s="60"/>
      <c r="AM79" s="60"/>
      <c r="AN79" s="60"/>
      <c r="AO79" s="104"/>
      <c r="AP79" s="72"/>
      <c r="AQ79" s="72"/>
      <c r="AR79" s="72"/>
      <c r="AS79" s="72"/>
      <c r="AT79" s="72"/>
      <c r="AU79" s="72"/>
      <c r="AV79" s="107"/>
      <c r="AW79" s="17"/>
      <c r="AX79" s="17"/>
      <c r="AY79" s="17"/>
      <c r="AZ79" s="17"/>
      <c r="BA79" s="17"/>
      <c r="BB79" s="17"/>
      <c r="BC79" s="104"/>
      <c r="BD79" s="72"/>
      <c r="BE79" s="72"/>
      <c r="BF79" s="72"/>
      <c r="BG79" s="72"/>
      <c r="BH79" s="72"/>
      <c r="BI79" s="72"/>
      <c r="BJ79" s="107"/>
      <c r="BK79" s="17"/>
      <c r="BL79" s="17"/>
      <c r="BM79" s="17"/>
      <c r="BN79" s="17"/>
      <c r="BO79" s="17"/>
      <c r="BP79" s="17"/>
      <c r="BQ79" s="104"/>
      <c r="BR79" s="72"/>
      <c r="BS79" s="72"/>
      <c r="BT79" s="72"/>
      <c r="BU79" s="72"/>
      <c r="BV79" s="72"/>
      <c r="BW79" s="72"/>
      <c r="BX79" s="107"/>
      <c r="BY79" s="17"/>
      <c r="BZ79" s="17"/>
      <c r="CA79" s="17"/>
      <c r="CB79" s="17"/>
      <c r="CC79" s="17"/>
      <c r="CD79" s="17"/>
      <c r="CE79" s="104"/>
      <c r="CF79" s="72"/>
      <c r="CG79" s="72"/>
      <c r="CH79" s="72"/>
      <c r="CI79" s="72"/>
      <c r="CJ79" s="72"/>
      <c r="CK79" s="72"/>
      <c r="CL79" s="55" t="s">
        <v>178</v>
      </c>
    </row>
    <row r="80" spans="1:90" ht="47.25" hidden="1" customHeight="1" x14ac:dyDescent="0.2">
      <c r="A80" s="22" t="s">
        <v>176</v>
      </c>
      <c r="B80" s="23" t="s">
        <v>72</v>
      </c>
      <c r="C80" s="8" t="s">
        <v>21</v>
      </c>
      <c r="D80" s="60"/>
      <c r="E80" s="61"/>
      <c r="F80" s="61"/>
      <c r="G80" s="60"/>
      <c r="H80" s="60"/>
      <c r="I80" s="60"/>
      <c r="J80" s="60"/>
      <c r="K80" s="60"/>
      <c r="L80" s="60"/>
      <c r="M80" s="61"/>
      <c r="N80" s="60"/>
      <c r="O80" s="60"/>
      <c r="P80" s="60"/>
      <c r="Q80" s="60"/>
      <c r="R80" s="60"/>
      <c r="S80" s="60"/>
      <c r="T80" s="61"/>
      <c r="U80" s="60"/>
      <c r="V80" s="60"/>
      <c r="W80" s="60"/>
      <c r="X80" s="60"/>
      <c r="Y80" s="60"/>
      <c r="Z80" s="60"/>
      <c r="AA80" s="104"/>
      <c r="AB80" s="72"/>
      <c r="AC80" s="72"/>
      <c r="AD80" s="72"/>
      <c r="AE80" s="72"/>
      <c r="AF80" s="72"/>
      <c r="AG80" s="72"/>
      <c r="AH80" s="61"/>
      <c r="AI80" s="60"/>
      <c r="AJ80" s="60"/>
      <c r="AK80" s="60"/>
      <c r="AL80" s="60"/>
      <c r="AM80" s="60"/>
      <c r="AN80" s="60"/>
      <c r="AO80" s="104"/>
      <c r="AP80" s="72"/>
      <c r="AQ80" s="72"/>
      <c r="AR80" s="72"/>
      <c r="AS80" s="72"/>
      <c r="AT80" s="72"/>
      <c r="AU80" s="72"/>
      <c r="AV80" s="107"/>
      <c r="AW80" s="17"/>
      <c r="AX80" s="17"/>
      <c r="AY80" s="17"/>
      <c r="AZ80" s="17"/>
      <c r="BA80" s="17"/>
      <c r="BB80" s="17"/>
      <c r="BC80" s="104"/>
      <c r="BD80" s="72"/>
      <c r="BE80" s="72"/>
      <c r="BF80" s="72"/>
      <c r="BG80" s="72"/>
      <c r="BH80" s="72"/>
      <c r="BI80" s="72"/>
      <c r="BJ80" s="107"/>
      <c r="BK80" s="17"/>
      <c r="BL80" s="17"/>
      <c r="BM80" s="17"/>
      <c r="BN80" s="17"/>
      <c r="BO80" s="17"/>
      <c r="BP80" s="17"/>
      <c r="BQ80" s="104"/>
      <c r="BR80" s="72"/>
      <c r="BS80" s="72"/>
      <c r="BT80" s="72"/>
      <c r="BU80" s="72"/>
      <c r="BV80" s="72"/>
      <c r="BW80" s="72"/>
      <c r="BX80" s="107"/>
      <c r="BY80" s="17"/>
      <c r="BZ80" s="17"/>
      <c r="CA80" s="17"/>
      <c r="CB80" s="17"/>
      <c r="CC80" s="17"/>
      <c r="CD80" s="17"/>
      <c r="CE80" s="104"/>
      <c r="CF80" s="72"/>
      <c r="CG80" s="72"/>
      <c r="CH80" s="72"/>
      <c r="CI80" s="72"/>
      <c r="CJ80" s="72"/>
      <c r="CK80" s="72"/>
      <c r="CL80" s="55" t="s">
        <v>178</v>
      </c>
    </row>
    <row r="81" spans="1:90" ht="47.25" hidden="1" customHeight="1" x14ac:dyDescent="0.2">
      <c r="A81" s="22" t="s">
        <v>177</v>
      </c>
      <c r="B81" s="23" t="s">
        <v>73</v>
      </c>
      <c r="C81" s="8" t="s">
        <v>21</v>
      </c>
      <c r="D81" s="60">
        <v>0</v>
      </c>
      <c r="E81" s="61"/>
      <c r="F81" s="61"/>
      <c r="G81" s="60">
        <v>0</v>
      </c>
      <c r="H81" s="60">
        <v>0</v>
      </c>
      <c r="I81" s="60" t="s">
        <v>53</v>
      </c>
      <c r="J81" s="60">
        <v>0</v>
      </c>
      <c r="K81" s="60" t="s">
        <v>53</v>
      </c>
      <c r="L81" s="60">
        <v>0</v>
      </c>
      <c r="M81" s="61"/>
      <c r="N81" s="60">
        <v>0</v>
      </c>
      <c r="O81" s="60">
        <v>0</v>
      </c>
      <c r="P81" s="60" t="s">
        <v>53</v>
      </c>
      <c r="Q81" s="60">
        <v>0</v>
      </c>
      <c r="R81" s="60" t="s">
        <v>53</v>
      </c>
      <c r="S81" s="60">
        <v>0</v>
      </c>
      <c r="T81" s="61"/>
      <c r="U81" s="60">
        <v>0</v>
      </c>
      <c r="V81" s="60">
        <v>0</v>
      </c>
      <c r="W81" s="60" t="s">
        <v>53</v>
      </c>
      <c r="X81" s="60">
        <v>0</v>
      </c>
      <c r="Y81" s="60" t="s">
        <v>53</v>
      </c>
      <c r="Z81" s="60">
        <v>0</v>
      </c>
      <c r="AA81" s="104"/>
      <c r="AB81" s="72">
        <v>0</v>
      </c>
      <c r="AC81" s="72">
        <v>0</v>
      </c>
      <c r="AD81" s="72" t="s">
        <v>53</v>
      </c>
      <c r="AE81" s="72">
        <v>0</v>
      </c>
      <c r="AF81" s="72" t="s">
        <v>53</v>
      </c>
      <c r="AG81" s="72">
        <v>0</v>
      </c>
      <c r="AH81" s="61"/>
      <c r="AI81" s="60">
        <v>0</v>
      </c>
      <c r="AJ81" s="60">
        <v>0</v>
      </c>
      <c r="AK81" s="60" t="s">
        <v>53</v>
      </c>
      <c r="AL81" s="60">
        <v>0</v>
      </c>
      <c r="AM81" s="60" t="s">
        <v>53</v>
      </c>
      <c r="AN81" s="60">
        <v>0</v>
      </c>
      <c r="AO81" s="104"/>
      <c r="AP81" s="72">
        <v>0</v>
      </c>
      <c r="AQ81" s="72">
        <v>0</v>
      </c>
      <c r="AR81" s="72" t="s">
        <v>53</v>
      </c>
      <c r="AS81" s="72">
        <v>0</v>
      </c>
      <c r="AT81" s="72" t="s">
        <v>53</v>
      </c>
      <c r="AU81" s="72">
        <v>0</v>
      </c>
      <c r="AV81" s="107"/>
      <c r="AW81" s="17">
        <v>0</v>
      </c>
      <c r="AX81" s="17">
        <v>0</v>
      </c>
      <c r="AY81" s="17" t="s">
        <v>53</v>
      </c>
      <c r="AZ81" s="17">
        <v>0</v>
      </c>
      <c r="BA81" s="17" t="s">
        <v>53</v>
      </c>
      <c r="BB81" s="17">
        <v>0</v>
      </c>
      <c r="BC81" s="104"/>
      <c r="BD81" s="72">
        <v>0</v>
      </c>
      <c r="BE81" s="72">
        <v>0</v>
      </c>
      <c r="BF81" s="72" t="s">
        <v>53</v>
      </c>
      <c r="BG81" s="72">
        <v>0</v>
      </c>
      <c r="BH81" s="72" t="s">
        <v>53</v>
      </c>
      <c r="BI81" s="72">
        <v>0</v>
      </c>
      <c r="BJ81" s="107"/>
      <c r="BK81" s="17">
        <v>0</v>
      </c>
      <c r="BL81" s="17">
        <v>0</v>
      </c>
      <c r="BM81" s="17" t="s">
        <v>53</v>
      </c>
      <c r="BN81" s="17">
        <v>0</v>
      </c>
      <c r="BO81" s="17" t="s">
        <v>53</v>
      </c>
      <c r="BP81" s="17">
        <v>0</v>
      </c>
      <c r="BQ81" s="104"/>
      <c r="BR81" s="72">
        <v>0</v>
      </c>
      <c r="BS81" s="72">
        <v>0</v>
      </c>
      <c r="BT81" s="72" t="s">
        <v>53</v>
      </c>
      <c r="BU81" s="72">
        <v>0</v>
      </c>
      <c r="BV81" s="72" t="s">
        <v>53</v>
      </c>
      <c r="BW81" s="72">
        <v>0</v>
      </c>
      <c r="BX81" s="107"/>
      <c r="BY81" s="17">
        <v>0</v>
      </c>
      <c r="BZ81" s="17">
        <v>0</v>
      </c>
      <c r="CA81" s="17" t="s">
        <v>53</v>
      </c>
      <c r="CB81" s="17">
        <v>0</v>
      </c>
      <c r="CC81" s="17" t="s">
        <v>53</v>
      </c>
      <c r="CD81" s="17">
        <v>0</v>
      </c>
      <c r="CE81" s="104"/>
      <c r="CF81" s="72">
        <v>0</v>
      </c>
      <c r="CG81" s="72">
        <v>0</v>
      </c>
      <c r="CH81" s="72" t="s">
        <v>53</v>
      </c>
      <c r="CI81" s="72">
        <v>0</v>
      </c>
      <c r="CJ81" s="72" t="s">
        <v>53</v>
      </c>
      <c r="CK81" s="72">
        <v>0</v>
      </c>
      <c r="CL81" s="55" t="s">
        <v>178</v>
      </c>
    </row>
    <row r="82" spans="1:90" ht="47.25" x14ac:dyDescent="0.2">
      <c r="A82" s="20" t="s">
        <v>74</v>
      </c>
      <c r="B82" s="21" t="s">
        <v>75</v>
      </c>
      <c r="C82" s="7" t="s">
        <v>21</v>
      </c>
      <c r="D82" s="60">
        <f>D83+D84</f>
        <v>0</v>
      </c>
      <c r="E82" s="60">
        <f>E83+E84</f>
        <v>0</v>
      </c>
      <c r="F82" s="61" t="s">
        <v>53</v>
      </c>
      <c r="G82" s="60">
        <f>G83+G84</f>
        <v>0</v>
      </c>
      <c r="H82" s="60">
        <f>H83+H84</f>
        <v>0</v>
      </c>
      <c r="I82" s="60"/>
      <c r="J82" s="60">
        <f>J83+J84</f>
        <v>0</v>
      </c>
      <c r="K82" s="60"/>
      <c r="L82" s="60">
        <f>L83+L84</f>
        <v>0</v>
      </c>
      <c r="M82" s="104" t="s">
        <v>53</v>
      </c>
      <c r="N82" s="72">
        <f>N83+N84</f>
        <v>0</v>
      </c>
      <c r="O82" s="72">
        <f>O83+O84</f>
        <v>0</v>
      </c>
      <c r="P82" s="72"/>
      <c r="Q82" s="72">
        <f>Q83+Q84</f>
        <v>0</v>
      </c>
      <c r="R82" s="72"/>
      <c r="S82" s="72">
        <f>S83+S84</f>
        <v>0</v>
      </c>
      <c r="T82" s="61" t="s">
        <v>53</v>
      </c>
      <c r="U82" s="60">
        <f>U83+U84</f>
        <v>0</v>
      </c>
      <c r="V82" s="60">
        <f>V83+V84</f>
        <v>0</v>
      </c>
      <c r="W82" s="60"/>
      <c r="X82" s="60">
        <f>X83+X84</f>
        <v>0</v>
      </c>
      <c r="Y82" s="60"/>
      <c r="Z82" s="60">
        <f>Z83+Z84</f>
        <v>0</v>
      </c>
      <c r="AA82" s="104" t="s">
        <v>53</v>
      </c>
      <c r="AB82" s="72">
        <f>AB83+AB84</f>
        <v>0</v>
      </c>
      <c r="AC82" s="72">
        <f>AC83+AC84</f>
        <v>0</v>
      </c>
      <c r="AD82" s="72"/>
      <c r="AE82" s="72">
        <f>AE83+AE84</f>
        <v>0</v>
      </c>
      <c r="AF82" s="72"/>
      <c r="AG82" s="72">
        <f>AG83+AG84</f>
        <v>0</v>
      </c>
      <c r="AH82" s="61" t="s">
        <v>53</v>
      </c>
      <c r="AI82" s="60">
        <f>AI83+AI84</f>
        <v>0</v>
      </c>
      <c r="AJ82" s="60">
        <f>AJ83+AJ84</f>
        <v>0</v>
      </c>
      <c r="AK82" s="60"/>
      <c r="AL82" s="60">
        <f>AL83+AL84</f>
        <v>0</v>
      </c>
      <c r="AM82" s="60"/>
      <c r="AN82" s="60">
        <f>AN83+AN84</f>
        <v>0</v>
      </c>
      <c r="AO82" s="104" t="s">
        <v>53</v>
      </c>
      <c r="AP82" s="72">
        <f>AP83+AP84</f>
        <v>0</v>
      </c>
      <c r="AQ82" s="72">
        <f>AQ83+AQ84</f>
        <v>0</v>
      </c>
      <c r="AR82" s="72"/>
      <c r="AS82" s="72">
        <f>AS83+AS84</f>
        <v>0</v>
      </c>
      <c r="AT82" s="72"/>
      <c r="AU82" s="72">
        <f>AU83+AU84</f>
        <v>0</v>
      </c>
      <c r="AV82" s="107" t="s">
        <v>53</v>
      </c>
      <c r="AW82" s="17">
        <f>AW83+AW84</f>
        <v>0</v>
      </c>
      <c r="AX82" s="17">
        <f>AX83+AX84</f>
        <v>0</v>
      </c>
      <c r="AY82" s="17"/>
      <c r="AZ82" s="17">
        <f>AZ83+AZ84</f>
        <v>0</v>
      </c>
      <c r="BA82" s="17"/>
      <c r="BB82" s="17">
        <f>BB83+BB84</f>
        <v>0</v>
      </c>
      <c r="BC82" s="104" t="s">
        <v>53</v>
      </c>
      <c r="BD82" s="72">
        <f>BD83+BD84</f>
        <v>0</v>
      </c>
      <c r="BE82" s="72">
        <f>BE83+BE84</f>
        <v>0</v>
      </c>
      <c r="BF82" s="72"/>
      <c r="BG82" s="72">
        <f>BG83+BG84</f>
        <v>0</v>
      </c>
      <c r="BH82" s="72"/>
      <c r="BI82" s="72">
        <f>BI83+BI84</f>
        <v>0</v>
      </c>
      <c r="BJ82" s="107" t="s">
        <v>53</v>
      </c>
      <c r="BK82" s="17">
        <f>BK83+BK84</f>
        <v>0</v>
      </c>
      <c r="BL82" s="17">
        <f>BL83+BL84</f>
        <v>0</v>
      </c>
      <c r="BM82" s="17"/>
      <c r="BN82" s="17">
        <f>BN83+BN84</f>
        <v>0</v>
      </c>
      <c r="BO82" s="17"/>
      <c r="BP82" s="17">
        <f>BP83+BP84</f>
        <v>0</v>
      </c>
      <c r="BQ82" s="104" t="s">
        <v>53</v>
      </c>
      <c r="BR82" s="72">
        <f>BR83+BR84</f>
        <v>0</v>
      </c>
      <c r="BS82" s="72">
        <f>BS83+BS84</f>
        <v>0</v>
      </c>
      <c r="BT82" s="72"/>
      <c r="BU82" s="72">
        <f>BU83+BU84</f>
        <v>0</v>
      </c>
      <c r="BV82" s="72"/>
      <c r="BW82" s="72">
        <f>BW83+BW84</f>
        <v>0</v>
      </c>
      <c r="BX82" s="107" t="s">
        <v>53</v>
      </c>
      <c r="BY82" s="17">
        <f>BY83+BY84</f>
        <v>0</v>
      </c>
      <c r="BZ82" s="17">
        <f>BZ83+BZ84</f>
        <v>0</v>
      </c>
      <c r="CA82" s="17"/>
      <c r="CB82" s="17">
        <f>CB83+CB84</f>
        <v>0</v>
      </c>
      <c r="CC82" s="17"/>
      <c r="CD82" s="17">
        <f>CD83+CD84</f>
        <v>0</v>
      </c>
      <c r="CE82" s="104" t="s">
        <v>53</v>
      </c>
      <c r="CF82" s="72">
        <f>CF83+CF84</f>
        <v>0</v>
      </c>
      <c r="CG82" s="72">
        <f>CG83+CG84</f>
        <v>0</v>
      </c>
      <c r="CH82" s="72"/>
      <c r="CI82" s="72">
        <f>CI83+CI84</f>
        <v>0</v>
      </c>
      <c r="CJ82" s="72"/>
      <c r="CK82" s="72">
        <f>CK83+CK84</f>
        <v>0</v>
      </c>
      <c r="CL82" s="57" t="s">
        <v>178</v>
      </c>
    </row>
    <row r="83" spans="1:90" ht="31.5" x14ac:dyDescent="0.2">
      <c r="A83" s="86" t="s">
        <v>76</v>
      </c>
      <c r="B83" s="87" t="s">
        <v>77</v>
      </c>
      <c r="C83" s="88" t="s">
        <v>21</v>
      </c>
      <c r="D83" s="89">
        <v>0</v>
      </c>
      <c r="E83" s="90">
        <v>0</v>
      </c>
      <c r="F83" s="90" t="s">
        <v>53</v>
      </c>
      <c r="G83" s="89" t="s">
        <v>42</v>
      </c>
      <c r="H83" s="89" t="s">
        <v>42</v>
      </c>
      <c r="I83" s="89"/>
      <c r="J83" s="89" t="s">
        <v>42</v>
      </c>
      <c r="K83" s="89"/>
      <c r="L83" s="89" t="s">
        <v>42</v>
      </c>
      <c r="M83" s="90" t="s">
        <v>53</v>
      </c>
      <c r="N83" s="89" t="s">
        <v>42</v>
      </c>
      <c r="O83" s="89" t="s">
        <v>42</v>
      </c>
      <c r="P83" s="89"/>
      <c r="Q83" s="89" t="s">
        <v>42</v>
      </c>
      <c r="R83" s="89"/>
      <c r="S83" s="89" t="s">
        <v>42</v>
      </c>
      <c r="T83" s="90" t="s">
        <v>53</v>
      </c>
      <c r="U83" s="89" t="s">
        <v>42</v>
      </c>
      <c r="V83" s="89" t="s">
        <v>42</v>
      </c>
      <c r="W83" s="89"/>
      <c r="X83" s="89" t="s">
        <v>42</v>
      </c>
      <c r="Y83" s="89"/>
      <c r="Z83" s="89" t="s">
        <v>42</v>
      </c>
      <c r="AA83" s="90" t="s">
        <v>53</v>
      </c>
      <c r="AB83" s="89" t="s">
        <v>42</v>
      </c>
      <c r="AC83" s="89" t="s">
        <v>42</v>
      </c>
      <c r="AD83" s="89"/>
      <c r="AE83" s="89" t="s">
        <v>42</v>
      </c>
      <c r="AF83" s="89"/>
      <c r="AG83" s="89" t="s">
        <v>42</v>
      </c>
      <c r="AH83" s="90" t="s">
        <v>53</v>
      </c>
      <c r="AI83" s="89" t="s">
        <v>42</v>
      </c>
      <c r="AJ83" s="89" t="s">
        <v>42</v>
      </c>
      <c r="AK83" s="89"/>
      <c r="AL83" s="89" t="s">
        <v>42</v>
      </c>
      <c r="AM83" s="89"/>
      <c r="AN83" s="89" t="s">
        <v>42</v>
      </c>
      <c r="AO83" s="90" t="s">
        <v>53</v>
      </c>
      <c r="AP83" s="89" t="s">
        <v>42</v>
      </c>
      <c r="AQ83" s="89" t="s">
        <v>42</v>
      </c>
      <c r="AR83" s="89"/>
      <c r="AS83" s="89" t="s">
        <v>42</v>
      </c>
      <c r="AT83" s="89"/>
      <c r="AU83" s="89" t="s">
        <v>42</v>
      </c>
      <c r="AV83" s="90" t="s">
        <v>53</v>
      </c>
      <c r="AW83" s="89" t="s">
        <v>42</v>
      </c>
      <c r="AX83" s="89" t="s">
        <v>42</v>
      </c>
      <c r="AY83" s="89"/>
      <c r="AZ83" s="89" t="s">
        <v>42</v>
      </c>
      <c r="BA83" s="89"/>
      <c r="BB83" s="89" t="s">
        <v>42</v>
      </c>
      <c r="BC83" s="90" t="s">
        <v>53</v>
      </c>
      <c r="BD83" s="89" t="s">
        <v>42</v>
      </c>
      <c r="BE83" s="89" t="s">
        <v>42</v>
      </c>
      <c r="BF83" s="89"/>
      <c r="BG83" s="89" t="s">
        <v>42</v>
      </c>
      <c r="BH83" s="89"/>
      <c r="BI83" s="89" t="s">
        <v>42</v>
      </c>
      <c r="BJ83" s="90" t="s">
        <v>53</v>
      </c>
      <c r="BK83" s="89" t="s">
        <v>42</v>
      </c>
      <c r="BL83" s="89" t="s">
        <v>42</v>
      </c>
      <c r="BM83" s="89"/>
      <c r="BN83" s="89" t="s">
        <v>42</v>
      </c>
      <c r="BO83" s="89"/>
      <c r="BP83" s="89" t="s">
        <v>42</v>
      </c>
      <c r="BQ83" s="90" t="s">
        <v>53</v>
      </c>
      <c r="BR83" s="89" t="s">
        <v>42</v>
      </c>
      <c r="BS83" s="89" t="s">
        <v>42</v>
      </c>
      <c r="BT83" s="89"/>
      <c r="BU83" s="89" t="s">
        <v>42</v>
      </c>
      <c r="BV83" s="89"/>
      <c r="BW83" s="89" t="s">
        <v>42</v>
      </c>
      <c r="BX83" s="90" t="s">
        <v>53</v>
      </c>
      <c r="BY83" s="89" t="s">
        <v>42</v>
      </c>
      <c r="BZ83" s="89" t="s">
        <v>42</v>
      </c>
      <c r="CA83" s="89"/>
      <c r="CB83" s="89" t="s">
        <v>42</v>
      </c>
      <c r="CC83" s="89"/>
      <c r="CD83" s="89" t="s">
        <v>42</v>
      </c>
      <c r="CE83" s="90" t="s">
        <v>53</v>
      </c>
      <c r="CF83" s="89" t="s">
        <v>42</v>
      </c>
      <c r="CG83" s="89" t="s">
        <v>42</v>
      </c>
      <c r="CH83" s="89"/>
      <c r="CI83" s="89" t="s">
        <v>42</v>
      </c>
      <c r="CJ83" s="89"/>
      <c r="CK83" s="89" t="s">
        <v>42</v>
      </c>
      <c r="CL83" s="91" t="s">
        <v>178</v>
      </c>
    </row>
    <row r="84" spans="1:90" ht="47.25" x14ac:dyDescent="0.2">
      <c r="A84" s="86" t="s">
        <v>78</v>
      </c>
      <c r="B84" s="87" t="s">
        <v>79</v>
      </c>
      <c r="C84" s="88" t="s">
        <v>21</v>
      </c>
      <c r="D84" s="89">
        <v>0</v>
      </c>
      <c r="E84" s="90">
        <v>0</v>
      </c>
      <c r="F84" s="90" t="s">
        <v>53</v>
      </c>
      <c r="G84" s="89">
        <f>G85+G86</f>
        <v>0</v>
      </c>
      <c r="H84" s="89">
        <f>H85+H86</f>
        <v>0</v>
      </c>
      <c r="I84" s="89" t="s">
        <v>53</v>
      </c>
      <c r="J84" s="89">
        <f>J85+J86</f>
        <v>0</v>
      </c>
      <c r="K84" s="89" t="s">
        <v>53</v>
      </c>
      <c r="L84" s="89">
        <f>L85+L86</f>
        <v>0</v>
      </c>
      <c r="M84" s="90" t="s">
        <v>53</v>
      </c>
      <c r="N84" s="89">
        <f>N85+N86</f>
        <v>0</v>
      </c>
      <c r="O84" s="89">
        <f>O85+O86</f>
        <v>0</v>
      </c>
      <c r="P84" s="89" t="s">
        <v>53</v>
      </c>
      <c r="Q84" s="89">
        <f>Q85+Q86</f>
        <v>0</v>
      </c>
      <c r="R84" s="89" t="s">
        <v>53</v>
      </c>
      <c r="S84" s="89">
        <f>S85+S86</f>
        <v>0</v>
      </c>
      <c r="T84" s="90" t="s">
        <v>53</v>
      </c>
      <c r="U84" s="89">
        <f>U85+U86</f>
        <v>0</v>
      </c>
      <c r="V84" s="89">
        <f>V85+V86</f>
        <v>0</v>
      </c>
      <c r="W84" s="89" t="s">
        <v>53</v>
      </c>
      <c r="X84" s="89">
        <f>X85+X86</f>
        <v>0</v>
      </c>
      <c r="Y84" s="89" t="s">
        <v>53</v>
      </c>
      <c r="Z84" s="89">
        <f>Z85+Z86</f>
        <v>0</v>
      </c>
      <c r="AA84" s="90" t="s">
        <v>53</v>
      </c>
      <c r="AB84" s="89">
        <f>AB85+AB86</f>
        <v>0</v>
      </c>
      <c r="AC84" s="89">
        <f>AC85+AC86</f>
        <v>0</v>
      </c>
      <c r="AD84" s="89" t="s">
        <v>53</v>
      </c>
      <c r="AE84" s="89">
        <f>AE85+AE86</f>
        <v>0</v>
      </c>
      <c r="AF84" s="89" t="s">
        <v>53</v>
      </c>
      <c r="AG84" s="89">
        <f>AG85+AG86</f>
        <v>0</v>
      </c>
      <c r="AH84" s="90" t="s">
        <v>53</v>
      </c>
      <c r="AI84" s="89">
        <f>AI85+AI86</f>
        <v>0</v>
      </c>
      <c r="AJ84" s="89">
        <f>AJ85+AJ86</f>
        <v>0</v>
      </c>
      <c r="AK84" s="89" t="s">
        <v>53</v>
      </c>
      <c r="AL84" s="89">
        <f>AL85+AL86</f>
        <v>0</v>
      </c>
      <c r="AM84" s="89" t="s">
        <v>53</v>
      </c>
      <c r="AN84" s="89">
        <f>AN85+AN86</f>
        <v>0</v>
      </c>
      <c r="AO84" s="90" t="s">
        <v>53</v>
      </c>
      <c r="AP84" s="89">
        <f>AP85+AP86</f>
        <v>0</v>
      </c>
      <c r="AQ84" s="89">
        <f>AQ85+AQ86</f>
        <v>0</v>
      </c>
      <c r="AR84" s="89" t="s">
        <v>53</v>
      </c>
      <c r="AS84" s="89">
        <f>AS85+AS86</f>
        <v>0</v>
      </c>
      <c r="AT84" s="89" t="s">
        <v>53</v>
      </c>
      <c r="AU84" s="89">
        <f>AU85+AU86</f>
        <v>0</v>
      </c>
      <c r="AV84" s="90" t="s">
        <v>53</v>
      </c>
      <c r="AW84" s="89">
        <f>AW85+AW86</f>
        <v>0</v>
      </c>
      <c r="AX84" s="89">
        <f>AX85+AX86</f>
        <v>0</v>
      </c>
      <c r="AY84" s="89" t="s">
        <v>53</v>
      </c>
      <c r="AZ84" s="89">
        <f>AZ85+AZ86</f>
        <v>0</v>
      </c>
      <c r="BA84" s="89" t="s">
        <v>53</v>
      </c>
      <c r="BB84" s="89">
        <f>BB85+BB86</f>
        <v>0</v>
      </c>
      <c r="BC84" s="90" t="s">
        <v>53</v>
      </c>
      <c r="BD84" s="89">
        <f>BD85+BD86</f>
        <v>0</v>
      </c>
      <c r="BE84" s="89">
        <f>BE85+BE86</f>
        <v>0</v>
      </c>
      <c r="BF84" s="89" t="s">
        <v>53</v>
      </c>
      <c r="BG84" s="89">
        <f>BG85+BG86</f>
        <v>0</v>
      </c>
      <c r="BH84" s="89" t="s">
        <v>53</v>
      </c>
      <c r="BI84" s="89">
        <f>BI85+BI86</f>
        <v>0</v>
      </c>
      <c r="BJ84" s="90" t="s">
        <v>53</v>
      </c>
      <c r="BK84" s="89">
        <f>BK85+BK86</f>
        <v>0</v>
      </c>
      <c r="BL84" s="89">
        <f>BL85+BL86</f>
        <v>0</v>
      </c>
      <c r="BM84" s="89" t="s">
        <v>53</v>
      </c>
      <c r="BN84" s="89">
        <f>BN85+BN86</f>
        <v>0</v>
      </c>
      <c r="BO84" s="89" t="s">
        <v>53</v>
      </c>
      <c r="BP84" s="89">
        <f>BP85+BP86</f>
        <v>0</v>
      </c>
      <c r="BQ84" s="90" t="s">
        <v>53</v>
      </c>
      <c r="BR84" s="89">
        <f>BR85+BR86</f>
        <v>0</v>
      </c>
      <c r="BS84" s="89">
        <f>BS85+BS86</f>
        <v>0</v>
      </c>
      <c r="BT84" s="89" t="s">
        <v>53</v>
      </c>
      <c r="BU84" s="89">
        <f>BU85+BU86</f>
        <v>0</v>
      </c>
      <c r="BV84" s="89" t="s">
        <v>53</v>
      </c>
      <c r="BW84" s="89">
        <f>BW85+BW86</f>
        <v>0</v>
      </c>
      <c r="BX84" s="90" t="s">
        <v>53</v>
      </c>
      <c r="BY84" s="89">
        <f>BY85+BY86</f>
        <v>0</v>
      </c>
      <c r="BZ84" s="89">
        <f>BZ85+BZ86</f>
        <v>0</v>
      </c>
      <c r="CA84" s="89" t="s">
        <v>53</v>
      </c>
      <c r="CB84" s="89">
        <f>CB85+CB86</f>
        <v>0</v>
      </c>
      <c r="CC84" s="89" t="s">
        <v>53</v>
      </c>
      <c r="CD84" s="89">
        <f>CD85+CD86</f>
        <v>0</v>
      </c>
      <c r="CE84" s="90" t="s">
        <v>53</v>
      </c>
      <c r="CF84" s="89">
        <f>CF85+CF86</f>
        <v>0</v>
      </c>
      <c r="CG84" s="89">
        <f>CG85+CG86</f>
        <v>0</v>
      </c>
      <c r="CH84" s="89" t="s">
        <v>53</v>
      </c>
      <c r="CI84" s="89">
        <f>CI85+CI86</f>
        <v>0</v>
      </c>
      <c r="CJ84" s="89" t="s">
        <v>53</v>
      </c>
      <c r="CK84" s="89">
        <f>CK85+CK86</f>
        <v>0</v>
      </c>
      <c r="CL84" s="91" t="s">
        <v>178</v>
      </c>
    </row>
    <row r="85" spans="1:90" ht="63" x14ac:dyDescent="0.2">
      <c r="A85" s="18" t="s">
        <v>16</v>
      </c>
      <c r="B85" s="19" t="s">
        <v>80</v>
      </c>
      <c r="C85" s="14" t="s">
        <v>21</v>
      </c>
      <c r="D85" s="60">
        <f>D86+D87</f>
        <v>0</v>
      </c>
      <c r="E85" s="60">
        <f>E86+E87</f>
        <v>0</v>
      </c>
      <c r="F85" s="61" t="s">
        <v>53</v>
      </c>
      <c r="G85" s="60">
        <f>G86+G87</f>
        <v>0</v>
      </c>
      <c r="H85" s="60">
        <f>H86+H87</f>
        <v>0</v>
      </c>
      <c r="I85" s="60" t="s">
        <v>53</v>
      </c>
      <c r="J85" s="60">
        <f>J86+J87</f>
        <v>0</v>
      </c>
      <c r="K85" s="60" t="s">
        <v>53</v>
      </c>
      <c r="L85" s="60">
        <f>L86+L87</f>
        <v>0</v>
      </c>
      <c r="M85" s="104" t="s">
        <v>53</v>
      </c>
      <c r="N85" s="72">
        <f>N86+N87</f>
        <v>0</v>
      </c>
      <c r="O85" s="72">
        <f>O86+O87</f>
        <v>0</v>
      </c>
      <c r="P85" s="72" t="s">
        <v>53</v>
      </c>
      <c r="Q85" s="72">
        <f>Q86+Q87</f>
        <v>0</v>
      </c>
      <c r="R85" s="72" t="s">
        <v>53</v>
      </c>
      <c r="S85" s="72">
        <f>S86+S87</f>
        <v>0</v>
      </c>
      <c r="T85" s="61" t="s">
        <v>53</v>
      </c>
      <c r="U85" s="60">
        <f>U86+U87</f>
        <v>0</v>
      </c>
      <c r="V85" s="60">
        <f>V86+V87</f>
        <v>0</v>
      </c>
      <c r="W85" s="60" t="s">
        <v>53</v>
      </c>
      <c r="X85" s="60">
        <f>X86+X87</f>
        <v>0</v>
      </c>
      <c r="Y85" s="60" t="s">
        <v>53</v>
      </c>
      <c r="Z85" s="60">
        <f>Z86+Z87</f>
        <v>0</v>
      </c>
      <c r="AA85" s="104" t="s">
        <v>53</v>
      </c>
      <c r="AB85" s="72">
        <f>AB86+AB87</f>
        <v>0</v>
      </c>
      <c r="AC85" s="72">
        <f>AC86+AC87</f>
        <v>0</v>
      </c>
      <c r="AD85" s="72" t="s">
        <v>53</v>
      </c>
      <c r="AE85" s="72">
        <f>AE86+AE87</f>
        <v>0</v>
      </c>
      <c r="AF85" s="72" t="s">
        <v>53</v>
      </c>
      <c r="AG85" s="72">
        <f>AG86+AG87</f>
        <v>0</v>
      </c>
      <c r="AH85" s="61" t="s">
        <v>53</v>
      </c>
      <c r="AI85" s="60">
        <f>AI86+AI87</f>
        <v>0</v>
      </c>
      <c r="AJ85" s="60">
        <f>AJ86+AJ87</f>
        <v>0</v>
      </c>
      <c r="AK85" s="60" t="s">
        <v>53</v>
      </c>
      <c r="AL85" s="60">
        <f>AL86+AL87</f>
        <v>0</v>
      </c>
      <c r="AM85" s="60" t="s">
        <v>53</v>
      </c>
      <c r="AN85" s="60">
        <f>AN86+AN87</f>
        <v>0</v>
      </c>
      <c r="AO85" s="104" t="s">
        <v>53</v>
      </c>
      <c r="AP85" s="72">
        <f>AP86+AP87</f>
        <v>0</v>
      </c>
      <c r="AQ85" s="72">
        <f>AQ86+AQ87</f>
        <v>0</v>
      </c>
      <c r="AR85" s="72" t="s">
        <v>53</v>
      </c>
      <c r="AS85" s="72">
        <f>AS86+AS87</f>
        <v>0</v>
      </c>
      <c r="AT85" s="72" t="s">
        <v>53</v>
      </c>
      <c r="AU85" s="72">
        <f>AU86+AU87</f>
        <v>0</v>
      </c>
      <c r="AV85" s="107" t="s">
        <v>53</v>
      </c>
      <c r="AW85" s="17">
        <f>AW86+AW87</f>
        <v>0</v>
      </c>
      <c r="AX85" s="17">
        <f>AX86+AX87</f>
        <v>0</v>
      </c>
      <c r="AY85" s="17" t="s">
        <v>53</v>
      </c>
      <c r="AZ85" s="17">
        <f>AZ86+AZ87</f>
        <v>0</v>
      </c>
      <c r="BA85" s="17" t="s">
        <v>53</v>
      </c>
      <c r="BB85" s="17">
        <f>BB86+BB87</f>
        <v>0</v>
      </c>
      <c r="BC85" s="104" t="s">
        <v>53</v>
      </c>
      <c r="BD85" s="72">
        <f>BD86+BD87</f>
        <v>0</v>
      </c>
      <c r="BE85" s="72">
        <f>BE86+BE87</f>
        <v>0</v>
      </c>
      <c r="BF85" s="72" t="s">
        <v>53</v>
      </c>
      <c r="BG85" s="72">
        <f>BG86+BG87</f>
        <v>0</v>
      </c>
      <c r="BH85" s="72" t="s">
        <v>53</v>
      </c>
      <c r="BI85" s="72">
        <f>BI86+BI87</f>
        <v>0</v>
      </c>
      <c r="BJ85" s="107" t="s">
        <v>53</v>
      </c>
      <c r="BK85" s="17">
        <f>BK86+BK87</f>
        <v>0</v>
      </c>
      <c r="BL85" s="17">
        <f>BL86+BL87</f>
        <v>0</v>
      </c>
      <c r="BM85" s="17" t="s">
        <v>53</v>
      </c>
      <c r="BN85" s="17">
        <f>BN86+BN87</f>
        <v>0</v>
      </c>
      <c r="BO85" s="17" t="s">
        <v>53</v>
      </c>
      <c r="BP85" s="17">
        <f>BP86+BP87</f>
        <v>0</v>
      </c>
      <c r="BQ85" s="104" t="s">
        <v>53</v>
      </c>
      <c r="BR85" s="72">
        <f>BR86+BR87</f>
        <v>0</v>
      </c>
      <c r="BS85" s="72">
        <f>BS86+BS87</f>
        <v>0</v>
      </c>
      <c r="BT85" s="72" t="s">
        <v>53</v>
      </c>
      <c r="BU85" s="72">
        <f>BU86+BU87</f>
        <v>0</v>
      </c>
      <c r="BV85" s="72" t="s">
        <v>53</v>
      </c>
      <c r="BW85" s="72">
        <f>BW86+BW87</f>
        <v>0</v>
      </c>
      <c r="BX85" s="107" t="s">
        <v>53</v>
      </c>
      <c r="BY85" s="17">
        <f>BY86+BY87</f>
        <v>0</v>
      </c>
      <c r="BZ85" s="17">
        <f>BZ86+BZ87</f>
        <v>0</v>
      </c>
      <c r="CA85" s="17" t="s">
        <v>53</v>
      </c>
      <c r="CB85" s="17">
        <f>CB86+CB87</f>
        <v>0</v>
      </c>
      <c r="CC85" s="17" t="s">
        <v>53</v>
      </c>
      <c r="CD85" s="17">
        <f>CD86+CD87</f>
        <v>0</v>
      </c>
      <c r="CE85" s="104" t="s">
        <v>53</v>
      </c>
      <c r="CF85" s="72">
        <f>CF86+CF87</f>
        <v>0</v>
      </c>
      <c r="CG85" s="72">
        <f>CG86+CG87</f>
        <v>0</v>
      </c>
      <c r="CH85" s="72" t="s">
        <v>53</v>
      </c>
      <c r="CI85" s="72">
        <f>CI86+CI87</f>
        <v>0</v>
      </c>
      <c r="CJ85" s="72" t="s">
        <v>53</v>
      </c>
      <c r="CK85" s="72">
        <f>CK86+CK87</f>
        <v>0</v>
      </c>
      <c r="CL85" s="57" t="s">
        <v>178</v>
      </c>
    </row>
    <row r="86" spans="1:90" ht="47.25" x14ac:dyDescent="0.2">
      <c r="A86" s="18" t="s">
        <v>81</v>
      </c>
      <c r="B86" s="19" t="s">
        <v>82</v>
      </c>
      <c r="C86" s="14" t="s">
        <v>21</v>
      </c>
      <c r="D86" s="60">
        <v>0</v>
      </c>
      <c r="E86" s="61">
        <v>0</v>
      </c>
      <c r="F86" s="61" t="s">
        <v>53</v>
      </c>
      <c r="G86" s="60">
        <v>0</v>
      </c>
      <c r="H86" s="60">
        <v>0</v>
      </c>
      <c r="I86" s="60" t="s">
        <v>53</v>
      </c>
      <c r="J86" s="60">
        <v>0</v>
      </c>
      <c r="K86" s="60" t="s">
        <v>53</v>
      </c>
      <c r="L86" s="60">
        <v>0</v>
      </c>
      <c r="M86" s="104" t="s">
        <v>53</v>
      </c>
      <c r="N86" s="72">
        <v>0</v>
      </c>
      <c r="O86" s="72">
        <v>0</v>
      </c>
      <c r="P86" s="72" t="s">
        <v>53</v>
      </c>
      <c r="Q86" s="72">
        <v>0</v>
      </c>
      <c r="R86" s="72" t="s">
        <v>53</v>
      </c>
      <c r="S86" s="72">
        <v>0</v>
      </c>
      <c r="T86" s="61" t="s">
        <v>53</v>
      </c>
      <c r="U86" s="60">
        <v>0</v>
      </c>
      <c r="V86" s="60">
        <v>0</v>
      </c>
      <c r="W86" s="60" t="s">
        <v>53</v>
      </c>
      <c r="X86" s="60">
        <v>0</v>
      </c>
      <c r="Y86" s="60" t="s">
        <v>53</v>
      </c>
      <c r="Z86" s="60">
        <v>0</v>
      </c>
      <c r="AA86" s="104" t="s">
        <v>53</v>
      </c>
      <c r="AB86" s="72">
        <v>0</v>
      </c>
      <c r="AC86" s="72">
        <v>0</v>
      </c>
      <c r="AD86" s="72" t="s">
        <v>53</v>
      </c>
      <c r="AE86" s="72">
        <v>0</v>
      </c>
      <c r="AF86" s="72" t="s">
        <v>53</v>
      </c>
      <c r="AG86" s="72">
        <v>0</v>
      </c>
      <c r="AH86" s="61" t="s">
        <v>53</v>
      </c>
      <c r="AI86" s="60">
        <v>0</v>
      </c>
      <c r="AJ86" s="60">
        <v>0</v>
      </c>
      <c r="AK86" s="60" t="s">
        <v>53</v>
      </c>
      <c r="AL86" s="60">
        <v>0</v>
      </c>
      <c r="AM86" s="60" t="s">
        <v>53</v>
      </c>
      <c r="AN86" s="60">
        <v>0</v>
      </c>
      <c r="AO86" s="104" t="s">
        <v>53</v>
      </c>
      <c r="AP86" s="72">
        <v>0</v>
      </c>
      <c r="AQ86" s="72">
        <v>0</v>
      </c>
      <c r="AR86" s="72" t="s">
        <v>53</v>
      </c>
      <c r="AS86" s="72">
        <v>0</v>
      </c>
      <c r="AT86" s="72" t="s">
        <v>53</v>
      </c>
      <c r="AU86" s="72">
        <v>0</v>
      </c>
      <c r="AV86" s="107" t="s">
        <v>53</v>
      </c>
      <c r="AW86" s="17">
        <v>0</v>
      </c>
      <c r="AX86" s="17">
        <v>0</v>
      </c>
      <c r="AY86" s="17" t="s">
        <v>53</v>
      </c>
      <c r="AZ86" s="17">
        <v>0</v>
      </c>
      <c r="BA86" s="17" t="s">
        <v>53</v>
      </c>
      <c r="BB86" s="17">
        <v>0</v>
      </c>
      <c r="BC86" s="104" t="s">
        <v>53</v>
      </c>
      <c r="BD86" s="72">
        <v>0</v>
      </c>
      <c r="BE86" s="72">
        <v>0</v>
      </c>
      <c r="BF86" s="72" t="s">
        <v>53</v>
      </c>
      <c r="BG86" s="72">
        <v>0</v>
      </c>
      <c r="BH86" s="72" t="s">
        <v>53</v>
      </c>
      <c r="BI86" s="72">
        <v>0</v>
      </c>
      <c r="BJ86" s="107" t="s">
        <v>53</v>
      </c>
      <c r="BK86" s="17">
        <v>0</v>
      </c>
      <c r="BL86" s="17">
        <v>0</v>
      </c>
      <c r="BM86" s="17" t="s">
        <v>53</v>
      </c>
      <c r="BN86" s="17">
        <v>0</v>
      </c>
      <c r="BO86" s="17" t="s">
        <v>53</v>
      </c>
      <c r="BP86" s="17">
        <v>0</v>
      </c>
      <c r="BQ86" s="104" t="s">
        <v>53</v>
      </c>
      <c r="BR86" s="72">
        <v>0</v>
      </c>
      <c r="BS86" s="72">
        <v>0</v>
      </c>
      <c r="BT86" s="72" t="s">
        <v>53</v>
      </c>
      <c r="BU86" s="72">
        <v>0</v>
      </c>
      <c r="BV86" s="72" t="s">
        <v>53</v>
      </c>
      <c r="BW86" s="72">
        <v>0</v>
      </c>
      <c r="BX86" s="107" t="s">
        <v>53</v>
      </c>
      <c r="BY86" s="17">
        <v>0</v>
      </c>
      <c r="BZ86" s="17">
        <v>0</v>
      </c>
      <c r="CA86" s="17" t="s">
        <v>53</v>
      </c>
      <c r="CB86" s="17">
        <v>0</v>
      </c>
      <c r="CC86" s="17" t="s">
        <v>53</v>
      </c>
      <c r="CD86" s="17">
        <v>0</v>
      </c>
      <c r="CE86" s="104" t="s">
        <v>53</v>
      </c>
      <c r="CF86" s="72">
        <v>0</v>
      </c>
      <c r="CG86" s="72">
        <v>0</v>
      </c>
      <c r="CH86" s="72" t="s">
        <v>53</v>
      </c>
      <c r="CI86" s="72">
        <v>0</v>
      </c>
      <c r="CJ86" s="72" t="s">
        <v>53</v>
      </c>
      <c r="CK86" s="72">
        <v>0</v>
      </c>
      <c r="CL86" s="57" t="s">
        <v>178</v>
      </c>
    </row>
    <row r="87" spans="1:90" ht="47.25" x14ac:dyDescent="0.2">
      <c r="A87" s="18" t="s">
        <v>83</v>
      </c>
      <c r="B87" s="19" t="s">
        <v>84</v>
      </c>
      <c r="C87" s="14" t="s">
        <v>21</v>
      </c>
      <c r="D87" s="60">
        <v>0</v>
      </c>
      <c r="E87" s="61">
        <v>0</v>
      </c>
      <c r="F87" s="61" t="s">
        <v>53</v>
      </c>
      <c r="G87" s="60">
        <v>0</v>
      </c>
      <c r="H87" s="60">
        <v>0</v>
      </c>
      <c r="I87" s="60" t="s">
        <v>53</v>
      </c>
      <c r="J87" s="60">
        <v>0</v>
      </c>
      <c r="K87" s="60" t="s">
        <v>53</v>
      </c>
      <c r="L87" s="60">
        <v>0</v>
      </c>
      <c r="M87" s="104" t="s">
        <v>53</v>
      </c>
      <c r="N87" s="72">
        <v>0</v>
      </c>
      <c r="O87" s="72">
        <v>0</v>
      </c>
      <c r="P87" s="72" t="s">
        <v>53</v>
      </c>
      <c r="Q87" s="72">
        <v>0</v>
      </c>
      <c r="R87" s="72" t="s">
        <v>53</v>
      </c>
      <c r="S87" s="72">
        <v>0</v>
      </c>
      <c r="T87" s="61" t="s">
        <v>53</v>
      </c>
      <c r="U87" s="60">
        <v>0</v>
      </c>
      <c r="V87" s="60">
        <v>0</v>
      </c>
      <c r="W87" s="60" t="s">
        <v>53</v>
      </c>
      <c r="X87" s="60">
        <v>0</v>
      </c>
      <c r="Y87" s="60" t="s">
        <v>53</v>
      </c>
      <c r="Z87" s="60">
        <v>0</v>
      </c>
      <c r="AA87" s="104" t="s">
        <v>53</v>
      </c>
      <c r="AB87" s="72">
        <v>0</v>
      </c>
      <c r="AC87" s="72">
        <v>0</v>
      </c>
      <c r="AD87" s="72" t="s">
        <v>53</v>
      </c>
      <c r="AE87" s="72">
        <v>0</v>
      </c>
      <c r="AF87" s="72" t="s">
        <v>53</v>
      </c>
      <c r="AG87" s="72">
        <v>0</v>
      </c>
      <c r="AH87" s="61" t="s">
        <v>53</v>
      </c>
      <c r="AI87" s="60">
        <v>0</v>
      </c>
      <c r="AJ87" s="60">
        <v>0</v>
      </c>
      <c r="AK87" s="60" t="s">
        <v>53</v>
      </c>
      <c r="AL87" s="60">
        <v>0</v>
      </c>
      <c r="AM87" s="60" t="s">
        <v>53</v>
      </c>
      <c r="AN87" s="60">
        <v>0</v>
      </c>
      <c r="AO87" s="104" t="s">
        <v>53</v>
      </c>
      <c r="AP87" s="72">
        <v>0</v>
      </c>
      <c r="AQ87" s="72">
        <v>0</v>
      </c>
      <c r="AR87" s="72" t="s">
        <v>53</v>
      </c>
      <c r="AS87" s="72">
        <v>0</v>
      </c>
      <c r="AT87" s="72" t="s">
        <v>53</v>
      </c>
      <c r="AU87" s="72">
        <v>0</v>
      </c>
      <c r="AV87" s="107" t="s">
        <v>53</v>
      </c>
      <c r="AW87" s="17">
        <v>0</v>
      </c>
      <c r="AX87" s="17">
        <v>0</v>
      </c>
      <c r="AY87" s="17" t="s">
        <v>53</v>
      </c>
      <c r="AZ87" s="17">
        <v>0</v>
      </c>
      <c r="BA87" s="17" t="s">
        <v>53</v>
      </c>
      <c r="BB87" s="17">
        <v>0</v>
      </c>
      <c r="BC87" s="104" t="s">
        <v>53</v>
      </c>
      <c r="BD87" s="72">
        <v>0</v>
      </c>
      <c r="BE87" s="72">
        <v>0</v>
      </c>
      <c r="BF87" s="72" t="s">
        <v>53</v>
      </c>
      <c r="BG87" s="72">
        <v>0</v>
      </c>
      <c r="BH87" s="72" t="s">
        <v>53</v>
      </c>
      <c r="BI87" s="72">
        <v>0</v>
      </c>
      <c r="BJ87" s="107" t="s">
        <v>53</v>
      </c>
      <c r="BK87" s="17">
        <v>0</v>
      </c>
      <c r="BL87" s="17">
        <v>0</v>
      </c>
      <c r="BM87" s="17" t="s">
        <v>53</v>
      </c>
      <c r="BN87" s="17">
        <v>0</v>
      </c>
      <c r="BO87" s="17" t="s">
        <v>53</v>
      </c>
      <c r="BP87" s="17">
        <v>0</v>
      </c>
      <c r="BQ87" s="104" t="s">
        <v>53</v>
      </c>
      <c r="BR87" s="72">
        <v>0</v>
      </c>
      <c r="BS87" s="72">
        <v>0</v>
      </c>
      <c r="BT87" s="72" t="s">
        <v>53</v>
      </c>
      <c r="BU87" s="72">
        <v>0</v>
      </c>
      <c r="BV87" s="72" t="s">
        <v>53</v>
      </c>
      <c r="BW87" s="72">
        <v>0</v>
      </c>
      <c r="BX87" s="107" t="s">
        <v>53</v>
      </c>
      <c r="BY87" s="17">
        <v>0</v>
      </c>
      <c r="BZ87" s="17">
        <v>0</v>
      </c>
      <c r="CA87" s="17" t="s">
        <v>53</v>
      </c>
      <c r="CB87" s="17">
        <v>0</v>
      </c>
      <c r="CC87" s="17" t="s">
        <v>53</v>
      </c>
      <c r="CD87" s="17">
        <v>0</v>
      </c>
      <c r="CE87" s="104" t="s">
        <v>53</v>
      </c>
      <c r="CF87" s="72">
        <v>0</v>
      </c>
      <c r="CG87" s="72">
        <v>0</v>
      </c>
      <c r="CH87" s="72" t="s">
        <v>53</v>
      </c>
      <c r="CI87" s="72">
        <v>0</v>
      </c>
      <c r="CJ87" s="72" t="s">
        <v>53</v>
      </c>
      <c r="CK87" s="72">
        <v>0</v>
      </c>
      <c r="CL87" s="57" t="s">
        <v>178</v>
      </c>
    </row>
    <row r="88" spans="1:90" ht="31.5" x14ac:dyDescent="0.2">
      <c r="A88" s="18" t="s">
        <v>17</v>
      </c>
      <c r="B88" s="19" t="s">
        <v>85</v>
      </c>
      <c r="C88" s="14" t="s">
        <v>21</v>
      </c>
      <c r="D88" s="60">
        <f>D89+D92</f>
        <v>1.0982709159578099</v>
      </c>
      <c r="E88" s="60">
        <v>1.0980000000000001</v>
      </c>
      <c r="F88" s="61" t="s">
        <v>53</v>
      </c>
      <c r="G88" s="60">
        <f>G89+G92</f>
        <v>0</v>
      </c>
      <c r="H88" s="60">
        <f t="shared" ref="H88" si="61">H89+H92</f>
        <v>0</v>
      </c>
      <c r="I88" s="60" t="s">
        <v>53</v>
      </c>
      <c r="J88" s="60">
        <f>J89+J92</f>
        <v>0</v>
      </c>
      <c r="K88" s="60" t="s">
        <v>53</v>
      </c>
      <c r="L88" s="60">
        <f>L89+L92</f>
        <v>0</v>
      </c>
      <c r="M88" s="104" t="s">
        <v>53</v>
      </c>
      <c r="N88" s="72">
        <f>N89+N92</f>
        <v>0</v>
      </c>
      <c r="O88" s="72">
        <f t="shared" ref="O88" si="62">O89+O92</f>
        <v>0</v>
      </c>
      <c r="P88" s="72" t="s">
        <v>53</v>
      </c>
      <c r="Q88" s="72">
        <f>Q89+Q92</f>
        <v>0</v>
      </c>
      <c r="R88" s="72" t="s">
        <v>53</v>
      </c>
      <c r="S88" s="72">
        <f>S89+S92</f>
        <v>0</v>
      </c>
      <c r="T88" s="61" t="s">
        <v>53</v>
      </c>
      <c r="U88" s="60">
        <f t="shared" ref="U88:V88" si="63">U89+U92</f>
        <v>0</v>
      </c>
      <c r="V88" s="60">
        <f t="shared" si="63"/>
        <v>0</v>
      </c>
      <c r="W88" s="60" t="s">
        <v>53</v>
      </c>
      <c r="X88" s="60">
        <f>X89+X92</f>
        <v>0</v>
      </c>
      <c r="Y88" s="60" t="s">
        <v>53</v>
      </c>
      <c r="Z88" s="60">
        <f>Z89+Z92</f>
        <v>0</v>
      </c>
      <c r="AA88" s="104" t="s">
        <v>53</v>
      </c>
      <c r="AB88" s="72">
        <f t="shared" ref="AB88:AC88" si="64">AB89+AB92</f>
        <v>0</v>
      </c>
      <c r="AC88" s="72">
        <f t="shared" si="64"/>
        <v>0</v>
      </c>
      <c r="AD88" s="72" t="s">
        <v>53</v>
      </c>
      <c r="AE88" s="72">
        <f>AE89+AE92</f>
        <v>0</v>
      </c>
      <c r="AF88" s="72" t="s">
        <v>53</v>
      </c>
      <c r="AG88" s="72">
        <f>AG89+AG92</f>
        <v>0</v>
      </c>
      <c r="AH88" s="61" t="s">
        <v>53</v>
      </c>
      <c r="AI88" s="60">
        <f t="shared" ref="AI88:AJ88" si="65">AI89+AI92</f>
        <v>1.0982709159578099</v>
      </c>
      <c r="AJ88" s="60">
        <f t="shared" si="65"/>
        <v>0.16</v>
      </c>
      <c r="AK88" s="60" t="s">
        <v>53</v>
      </c>
      <c r="AL88" s="60">
        <f>AL89+AL92</f>
        <v>0</v>
      </c>
      <c r="AM88" s="60" t="s">
        <v>53</v>
      </c>
      <c r="AN88" s="60">
        <f>AN89+AN92</f>
        <v>0</v>
      </c>
      <c r="AO88" s="104" t="s">
        <v>53</v>
      </c>
      <c r="AP88" s="72">
        <f t="shared" ref="AP88:AQ88" si="66">AP89+AP92</f>
        <v>1.0982709159578099</v>
      </c>
      <c r="AQ88" s="72">
        <f t="shared" si="66"/>
        <v>0.16</v>
      </c>
      <c r="AR88" s="72" t="s">
        <v>53</v>
      </c>
      <c r="AS88" s="72">
        <f>AS89+AS92</f>
        <v>0</v>
      </c>
      <c r="AT88" s="72" t="s">
        <v>53</v>
      </c>
      <c r="AU88" s="72">
        <f>AU89+AU92</f>
        <v>0</v>
      </c>
      <c r="AV88" s="107" t="s">
        <v>53</v>
      </c>
      <c r="AW88" s="60">
        <f t="shared" ref="AW88:AX88" si="67">AW89+AW92</f>
        <v>0</v>
      </c>
      <c r="AX88" s="60">
        <f t="shared" si="67"/>
        <v>0</v>
      </c>
      <c r="AY88" s="17" t="s">
        <v>53</v>
      </c>
      <c r="AZ88" s="60">
        <f>AZ89+AZ92</f>
        <v>0</v>
      </c>
      <c r="BA88" s="17" t="s">
        <v>53</v>
      </c>
      <c r="BB88" s="60">
        <f>BB89+BB92</f>
        <v>0</v>
      </c>
      <c r="BC88" s="104" t="s">
        <v>53</v>
      </c>
      <c r="BD88" s="72">
        <f t="shared" ref="BD88:BE88" si="68">BD89+BD92</f>
        <v>0</v>
      </c>
      <c r="BE88" s="72">
        <f t="shared" si="68"/>
        <v>0</v>
      </c>
      <c r="BF88" s="72" t="s">
        <v>53</v>
      </c>
      <c r="BG88" s="72">
        <f>BG89+BG92</f>
        <v>0</v>
      </c>
      <c r="BH88" s="72" t="s">
        <v>53</v>
      </c>
      <c r="BI88" s="72">
        <f>BI89+BI92</f>
        <v>0</v>
      </c>
      <c r="BJ88" s="107" t="s">
        <v>53</v>
      </c>
      <c r="BK88" s="60">
        <f t="shared" ref="BK88:BL88" si="69">BK89+BK92</f>
        <v>0</v>
      </c>
      <c r="BL88" s="60">
        <f t="shared" si="69"/>
        <v>0</v>
      </c>
      <c r="BM88" s="17" t="s">
        <v>53</v>
      </c>
      <c r="BN88" s="60">
        <f>BN89+BN92</f>
        <v>0</v>
      </c>
      <c r="BO88" s="17" t="s">
        <v>53</v>
      </c>
      <c r="BP88" s="60">
        <f>BP89+BP92</f>
        <v>0</v>
      </c>
      <c r="BQ88" s="104" t="s">
        <v>53</v>
      </c>
      <c r="BR88" s="72">
        <f t="shared" ref="BR88:BS88" si="70">BR89+BR92</f>
        <v>0</v>
      </c>
      <c r="BS88" s="72">
        <f t="shared" si="70"/>
        <v>0</v>
      </c>
      <c r="BT88" s="72" t="s">
        <v>53</v>
      </c>
      <c r="BU88" s="72">
        <f>BU89+BU92</f>
        <v>0</v>
      </c>
      <c r="BV88" s="72" t="s">
        <v>53</v>
      </c>
      <c r="BW88" s="72">
        <f>BW89+BW92</f>
        <v>0</v>
      </c>
      <c r="BX88" s="107" t="s">
        <v>53</v>
      </c>
      <c r="BY88" s="60">
        <f t="shared" ref="BY88:BZ88" si="71">BY89+BY92</f>
        <v>1.0982709159578099</v>
      </c>
      <c r="BZ88" s="60">
        <f t="shared" si="71"/>
        <v>0.16</v>
      </c>
      <c r="CA88" s="17" t="s">
        <v>53</v>
      </c>
      <c r="CB88" s="60">
        <f>CB89+CB92</f>
        <v>0</v>
      </c>
      <c r="CC88" s="17" t="s">
        <v>53</v>
      </c>
      <c r="CD88" s="60">
        <f>CD89+CD92</f>
        <v>0</v>
      </c>
      <c r="CE88" s="104" t="s">
        <v>53</v>
      </c>
      <c r="CF88" s="72">
        <f t="shared" ref="CF88:CG88" si="72">CF89+CF92</f>
        <v>1.0982709159578099</v>
      </c>
      <c r="CG88" s="72">
        <f t="shared" si="72"/>
        <v>0.16</v>
      </c>
      <c r="CH88" s="72" t="s">
        <v>53</v>
      </c>
      <c r="CI88" s="72">
        <f>CI89+CI92</f>
        <v>0</v>
      </c>
      <c r="CJ88" s="72" t="s">
        <v>53</v>
      </c>
      <c r="CK88" s="72">
        <f>CK89+CK92</f>
        <v>0</v>
      </c>
      <c r="CL88" s="57" t="s">
        <v>178</v>
      </c>
    </row>
    <row r="89" spans="1:90" ht="31.5" x14ac:dyDescent="0.2">
      <c r="A89" s="86" t="s">
        <v>86</v>
      </c>
      <c r="B89" s="87" t="s">
        <v>87</v>
      </c>
      <c r="C89" s="88" t="s">
        <v>21</v>
      </c>
      <c r="D89" s="89">
        <f>D90+D91</f>
        <v>1.0982709159578099</v>
      </c>
      <c r="E89" s="89">
        <f>E90+E91</f>
        <v>1.0982709159578099</v>
      </c>
      <c r="F89" s="90" t="s">
        <v>53</v>
      </c>
      <c r="G89" s="89">
        <f t="shared" ref="G89:H89" si="73">G90+G91</f>
        <v>0</v>
      </c>
      <c r="H89" s="89">
        <f t="shared" si="73"/>
        <v>0</v>
      </c>
      <c r="I89" s="89" t="s">
        <v>53</v>
      </c>
      <c r="J89" s="89">
        <f>J90+J91</f>
        <v>0</v>
      </c>
      <c r="K89" s="89" t="s">
        <v>53</v>
      </c>
      <c r="L89" s="89">
        <f>L90+L91</f>
        <v>0</v>
      </c>
      <c r="M89" s="90" t="s">
        <v>53</v>
      </c>
      <c r="N89" s="89">
        <f t="shared" ref="N89:O89" si="74">N90+N91</f>
        <v>0</v>
      </c>
      <c r="O89" s="89">
        <f t="shared" si="74"/>
        <v>0</v>
      </c>
      <c r="P89" s="89" t="s">
        <v>53</v>
      </c>
      <c r="Q89" s="89">
        <f>Q90+Q91</f>
        <v>0</v>
      </c>
      <c r="R89" s="89" t="s">
        <v>53</v>
      </c>
      <c r="S89" s="89">
        <f>S90+S91</f>
        <v>0</v>
      </c>
      <c r="T89" s="90" t="s">
        <v>53</v>
      </c>
      <c r="U89" s="89">
        <f t="shared" ref="U89:V89" si="75">U90+U91</f>
        <v>0</v>
      </c>
      <c r="V89" s="89">
        <f t="shared" si="75"/>
        <v>0</v>
      </c>
      <c r="W89" s="89" t="s">
        <v>53</v>
      </c>
      <c r="X89" s="89">
        <f>X90+X91</f>
        <v>0</v>
      </c>
      <c r="Y89" s="89" t="s">
        <v>53</v>
      </c>
      <c r="Z89" s="89">
        <f>Z90+Z91</f>
        <v>0</v>
      </c>
      <c r="AA89" s="90" t="s">
        <v>53</v>
      </c>
      <c r="AB89" s="89">
        <f t="shared" ref="AB89:AC89" si="76">AB90+AB91</f>
        <v>0</v>
      </c>
      <c r="AC89" s="89">
        <f t="shared" si="76"/>
        <v>0</v>
      </c>
      <c r="AD89" s="89" t="s">
        <v>53</v>
      </c>
      <c r="AE89" s="89">
        <f>AE90+AE91</f>
        <v>0</v>
      </c>
      <c r="AF89" s="89" t="s">
        <v>53</v>
      </c>
      <c r="AG89" s="89">
        <f>AG90+AG91</f>
        <v>0</v>
      </c>
      <c r="AH89" s="90" t="s">
        <v>53</v>
      </c>
      <c r="AI89" s="89">
        <f t="shared" ref="AI89:AJ89" si="77">AI90+AI91</f>
        <v>1.0982709159578099</v>
      </c>
      <c r="AJ89" s="89">
        <f t="shared" si="77"/>
        <v>0.16</v>
      </c>
      <c r="AK89" s="89" t="s">
        <v>53</v>
      </c>
      <c r="AL89" s="89">
        <f>AL90+AL91</f>
        <v>0</v>
      </c>
      <c r="AM89" s="89" t="s">
        <v>53</v>
      </c>
      <c r="AN89" s="89">
        <f>AN90+AN91</f>
        <v>0</v>
      </c>
      <c r="AO89" s="90" t="s">
        <v>53</v>
      </c>
      <c r="AP89" s="89">
        <f t="shared" ref="AP89:AQ89" si="78">AP90+AP91</f>
        <v>1.0982709159578099</v>
      </c>
      <c r="AQ89" s="89">
        <f t="shared" si="78"/>
        <v>0.16</v>
      </c>
      <c r="AR89" s="89" t="s">
        <v>53</v>
      </c>
      <c r="AS89" s="89">
        <f>AS90+AS91</f>
        <v>0</v>
      </c>
      <c r="AT89" s="89" t="s">
        <v>53</v>
      </c>
      <c r="AU89" s="89">
        <f>AU90+AU91</f>
        <v>0</v>
      </c>
      <c r="AV89" s="90" t="s">
        <v>53</v>
      </c>
      <c r="AW89" s="89">
        <f t="shared" ref="AW89:AX89" si="79">AW90+AW91</f>
        <v>0</v>
      </c>
      <c r="AX89" s="89">
        <f t="shared" si="79"/>
        <v>0</v>
      </c>
      <c r="AY89" s="89" t="s">
        <v>53</v>
      </c>
      <c r="AZ89" s="89">
        <f>AZ90+AZ91</f>
        <v>0</v>
      </c>
      <c r="BA89" s="89" t="s">
        <v>53</v>
      </c>
      <c r="BB89" s="89">
        <f>BB90+BB91</f>
        <v>0</v>
      </c>
      <c r="BC89" s="90" t="s">
        <v>53</v>
      </c>
      <c r="BD89" s="89">
        <f t="shared" ref="BD89:BE89" si="80">BD90+BD91</f>
        <v>0</v>
      </c>
      <c r="BE89" s="89">
        <f t="shared" si="80"/>
        <v>0</v>
      </c>
      <c r="BF89" s="89" t="s">
        <v>53</v>
      </c>
      <c r="BG89" s="89">
        <f>BG90+BG91</f>
        <v>0</v>
      </c>
      <c r="BH89" s="89" t="s">
        <v>53</v>
      </c>
      <c r="BI89" s="89">
        <f>BI90+BI91</f>
        <v>0</v>
      </c>
      <c r="BJ89" s="90" t="s">
        <v>53</v>
      </c>
      <c r="BK89" s="89">
        <f t="shared" ref="BK89:BL89" si="81">BK90+BK91</f>
        <v>0</v>
      </c>
      <c r="BL89" s="89">
        <f t="shared" si="81"/>
        <v>0</v>
      </c>
      <c r="BM89" s="89" t="s">
        <v>53</v>
      </c>
      <c r="BN89" s="89">
        <f>BN90+BN91</f>
        <v>0</v>
      </c>
      <c r="BO89" s="89" t="s">
        <v>53</v>
      </c>
      <c r="BP89" s="89">
        <f>BP90+BP91</f>
        <v>0</v>
      </c>
      <c r="BQ89" s="90" t="s">
        <v>53</v>
      </c>
      <c r="BR89" s="89">
        <f t="shared" ref="BR89:BS89" si="82">BR90+BR91</f>
        <v>0</v>
      </c>
      <c r="BS89" s="89">
        <f t="shared" si="82"/>
        <v>0</v>
      </c>
      <c r="BT89" s="89" t="s">
        <v>53</v>
      </c>
      <c r="BU89" s="89">
        <f>BU90+BU91</f>
        <v>0</v>
      </c>
      <c r="BV89" s="89" t="s">
        <v>53</v>
      </c>
      <c r="BW89" s="89">
        <f>BW90+BW91</f>
        <v>0</v>
      </c>
      <c r="BX89" s="90" t="s">
        <v>53</v>
      </c>
      <c r="BY89" s="89">
        <f>BY90+BY91</f>
        <v>1.0982709159578099</v>
      </c>
      <c r="BZ89" s="89">
        <f>BZ90+BZ91</f>
        <v>0.16</v>
      </c>
      <c r="CA89" s="89" t="s">
        <v>53</v>
      </c>
      <c r="CB89" s="89">
        <f>CB90+CB91</f>
        <v>0</v>
      </c>
      <c r="CC89" s="89" t="s">
        <v>53</v>
      </c>
      <c r="CD89" s="89">
        <f>CD90+CD91</f>
        <v>0</v>
      </c>
      <c r="CE89" s="90" t="s">
        <v>53</v>
      </c>
      <c r="CF89" s="89">
        <f>CF90+CF91</f>
        <v>1.0982709159578099</v>
      </c>
      <c r="CG89" s="89">
        <f>CG90+CG91</f>
        <v>0.16</v>
      </c>
      <c r="CH89" s="89" t="s">
        <v>53</v>
      </c>
      <c r="CI89" s="89">
        <f>CI90+CI91</f>
        <v>0</v>
      </c>
      <c r="CJ89" s="89" t="s">
        <v>53</v>
      </c>
      <c r="CK89" s="89">
        <f>CK90+CK91</f>
        <v>0</v>
      </c>
      <c r="CL89" s="92" t="s">
        <v>178</v>
      </c>
    </row>
    <row r="90" spans="1:90" ht="47.25" x14ac:dyDescent="0.2">
      <c r="A90" s="24" t="s">
        <v>88</v>
      </c>
      <c r="B90" s="71" t="s">
        <v>180</v>
      </c>
      <c r="C90" s="70" t="s">
        <v>155</v>
      </c>
      <c r="D90" s="60">
        <v>1.0982709159578099</v>
      </c>
      <c r="E90" s="60">
        <v>1.0982709159578099</v>
      </c>
      <c r="F90" s="61" t="s">
        <v>53</v>
      </c>
      <c r="G90" s="103" t="s">
        <v>42</v>
      </c>
      <c r="H90" s="103" t="s">
        <v>42</v>
      </c>
      <c r="I90" s="60" t="s">
        <v>53</v>
      </c>
      <c r="J90" s="60" t="s">
        <v>42</v>
      </c>
      <c r="K90" s="60" t="s">
        <v>53</v>
      </c>
      <c r="L90" s="60" t="s">
        <v>42</v>
      </c>
      <c r="M90" s="104" t="s">
        <v>53</v>
      </c>
      <c r="N90" s="108" t="s">
        <v>42</v>
      </c>
      <c r="O90" s="108" t="s">
        <v>42</v>
      </c>
      <c r="P90" s="72" t="s">
        <v>53</v>
      </c>
      <c r="Q90" s="72" t="s">
        <v>42</v>
      </c>
      <c r="R90" s="72" t="s">
        <v>53</v>
      </c>
      <c r="S90" s="72" t="s">
        <v>42</v>
      </c>
      <c r="T90" s="61" t="s">
        <v>53</v>
      </c>
      <c r="U90" s="60">
        <v>0</v>
      </c>
      <c r="V90" s="103">
        <v>0</v>
      </c>
      <c r="W90" s="60" t="s">
        <v>53</v>
      </c>
      <c r="X90" s="60" t="s">
        <v>42</v>
      </c>
      <c r="Y90" s="60" t="s">
        <v>53</v>
      </c>
      <c r="Z90" s="60" t="s">
        <v>42</v>
      </c>
      <c r="AA90" s="104" t="s">
        <v>53</v>
      </c>
      <c r="AB90" s="72">
        <v>0</v>
      </c>
      <c r="AC90" s="108">
        <v>0</v>
      </c>
      <c r="AD90" s="72" t="s">
        <v>53</v>
      </c>
      <c r="AE90" s="72" t="s">
        <v>42</v>
      </c>
      <c r="AF90" s="72" t="s">
        <v>53</v>
      </c>
      <c r="AG90" s="72" t="s">
        <v>42</v>
      </c>
      <c r="AH90" s="61" t="s">
        <v>53</v>
      </c>
      <c r="AI90" s="112">
        <v>1.0982709159578099</v>
      </c>
      <c r="AJ90" s="112" t="s">
        <v>18</v>
      </c>
      <c r="AK90" s="60" t="s">
        <v>53</v>
      </c>
      <c r="AL90" s="60" t="s">
        <v>42</v>
      </c>
      <c r="AM90" s="60" t="s">
        <v>53</v>
      </c>
      <c r="AN90" s="60" t="s">
        <v>42</v>
      </c>
      <c r="AO90" s="104" t="s">
        <v>53</v>
      </c>
      <c r="AP90" s="112">
        <v>1.0982709159578099</v>
      </c>
      <c r="AQ90" s="112" t="s">
        <v>18</v>
      </c>
      <c r="AR90" s="72" t="s">
        <v>53</v>
      </c>
      <c r="AS90" s="72" t="s">
        <v>42</v>
      </c>
      <c r="AT90" s="72" t="s">
        <v>53</v>
      </c>
      <c r="AU90" s="72" t="s">
        <v>42</v>
      </c>
      <c r="AV90" s="107" t="s">
        <v>53</v>
      </c>
      <c r="AW90" s="17" t="s">
        <v>42</v>
      </c>
      <c r="AX90" s="17" t="s">
        <v>42</v>
      </c>
      <c r="AY90" s="17" t="s">
        <v>53</v>
      </c>
      <c r="AZ90" s="17" t="s">
        <v>42</v>
      </c>
      <c r="BA90" s="17" t="s">
        <v>53</v>
      </c>
      <c r="BB90" s="17" t="s">
        <v>42</v>
      </c>
      <c r="BC90" s="104" t="s">
        <v>53</v>
      </c>
      <c r="BD90" s="72" t="s">
        <v>42</v>
      </c>
      <c r="BE90" s="72" t="s">
        <v>42</v>
      </c>
      <c r="BF90" s="72" t="s">
        <v>53</v>
      </c>
      <c r="BG90" s="72" t="s">
        <v>42</v>
      </c>
      <c r="BH90" s="72" t="s">
        <v>53</v>
      </c>
      <c r="BI90" s="72" t="s">
        <v>42</v>
      </c>
      <c r="BJ90" s="107" t="s">
        <v>53</v>
      </c>
      <c r="BK90" s="17" t="s">
        <v>42</v>
      </c>
      <c r="BL90" s="17" t="s">
        <v>42</v>
      </c>
      <c r="BM90" s="17" t="s">
        <v>53</v>
      </c>
      <c r="BN90" s="17" t="s">
        <v>42</v>
      </c>
      <c r="BO90" s="17" t="s">
        <v>53</v>
      </c>
      <c r="BP90" s="17" t="s">
        <v>42</v>
      </c>
      <c r="BQ90" s="104" t="s">
        <v>53</v>
      </c>
      <c r="BR90" s="72" t="s">
        <v>42</v>
      </c>
      <c r="BS90" s="72" t="s">
        <v>42</v>
      </c>
      <c r="BT90" s="72" t="s">
        <v>53</v>
      </c>
      <c r="BU90" s="72" t="s">
        <v>42</v>
      </c>
      <c r="BV90" s="72" t="s">
        <v>53</v>
      </c>
      <c r="BW90" s="72" t="s">
        <v>42</v>
      </c>
      <c r="BX90" s="107" t="s">
        <v>53</v>
      </c>
      <c r="BY90" s="17">
        <f t="shared" ref="BY90" si="83">BK90+AW90+U90+G90+AI90</f>
        <v>1.0982709159578099</v>
      </c>
      <c r="BZ90" s="17">
        <f t="shared" ref="BZ90" si="84">BL90+AX90+V90+H90+AJ90</f>
        <v>0.16</v>
      </c>
      <c r="CA90" s="17" t="s">
        <v>53</v>
      </c>
      <c r="CB90" s="17">
        <f t="shared" ref="CB90" si="85">BN90+AZ90+X90+J90+AL90</f>
        <v>0</v>
      </c>
      <c r="CC90" s="17" t="s">
        <v>53</v>
      </c>
      <c r="CD90" s="17">
        <f t="shared" ref="CD90" si="86">BP90+BB90+Z90+L90+AN90</f>
        <v>0</v>
      </c>
      <c r="CE90" s="104" t="s">
        <v>53</v>
      </c>
      <c r="CF90" s="72">
        <f t="shared" ref="CF90" si="87">BR90+BD90+AB90+N90+AP90</f>
        <v>1.0982709159578099</v>
      </c>
      <c r="CG90" s="72">
        <f t="shared" ref="CG90" si="88">BS90+BE90+AC90+O90+AQ90</f>
        <v>0.16</v>
      </c>
      <c r="CH90" s="72" t="s">
        <v>53</v>
      </c>
      <c r="CI90" s="72">
        <f t="shared" ref="CI90" si="89">BU90+BG90+AE90+Q90+AS90</f>
        <v>0</v>
      </c>
      <c r="CJ90" s="72" t="s">
        <v>53</v>
      </c>
      <c r="CK90" s="72">
        <f t="shared" ref="CK90" si="90">BW90+BI90+AG90+S90+AU90</f>
        <v>0</v>
      </c>
      <c r="CL90" s="55" t="s">
        <v>178</v>
      </c>
    </row>
    <row r="91" spans="1:90" ht="3.75" customHeight="1" x14ac:dyDescent="0.2">
      <c r="A91" s="24"/>
      <c r="B91" s="62"/>
      <c r="C91" s="9"/>
      <c r="D91" s="60"/>
      <c r="E91" s="61"/>
      <c r="F91" s="61"/>
      <c r="G91" s="60"/>
      <c r="H91" s="60"/>
      <c r="I91" s="60"/>
      <c r="J91" s="60"/>
      <c r="K91" s="60"/>
      <c r="L91" s="60"/>
      <c r="M91" s="104"/>
      <c r="N91" s="72"/>
      <c r="O91" s="72"/>
      <c r="P91" s="72"/>
      <c r="Q91" s="72"/>
      <c r="R91" s="72"/>
      <c r="S91" s="72"/>
      <c r="T91" s="61"/>
      <c r="U91" s="60"/>
      <c r="V91" s="60"/>
      <c r="W91" s="60"/>
      <c r="X91" s="60"/>
      <c r="Y91" s="60"/>
      <c r="Z91" s="60"/>
      <c r="AA91" s="104"/>
      <c r="AB91" s="72"/>
      <c r="AC91" s="72"/>
      <c r="AD91" s="72"/>
      <c r="AE91" s="72"/>
      <c r="AF91" s="72"/>
      <c r="AG91" s="72"/>
      <c r="AH91" s="61"/>
      <c r="AI91" s="60"/>
      <c r="AJ91" s="60"/>
      <c r="AK91" s="60"/>
      <c r="AL91" s="60"/>
      <c r="AM91" s="60"/>
      <c r="AN91" s="60"/>
      <c r="AO91" s="104"/>
      <c r="AP91" s="72"/>
      <c r="AQ91" s="72"/>
      <c r="AR91" s="72"/>
      <c r="AS91" s="72"/>
      <c r="AT91" s="72"/>
      <c r="AU91" s="72"/>
      <c r="AV91" s="107"/>
      <c r="AW91" s="17"/>
      <c r="AX91" s="17"/>
      <c r="AY91" s="17"/>
      <c r="AZ91" s="17"/>
      <c r="BA91" s="17"/>
      <c r="BB91" s="17"/>
      <c r="BC91" s="104"/>
      <c r="BD91" s="72"/>
      <c r="BE91" s="72"/>
      <c r="BF91" s="72"/>
      <c r="BG91" s="72"/>
      <c r="BH91" s="72"/>
      <c r="BI91" s="72"/>
      <c r="BJ91" s="107"/>
      <c r="BK91" s="17"/>
      <c r="BL91" s="17"/>
      <c r="BM91" s="17"/>
      <c r="BN91" s="17"/>
      <c r="BO91" s="17"/>
      <c r="BP91" s="17"/>
      <c r="BQ91" s="104"/>
      <c r="BR91" s="72"/>
      <c r="BS91" s="72"/>
      <c r="BT91" s="72"/>
      <c r="BU91" s="72"/>
      <c r="BV91" s="72"/>
      <c r="BW91" s="72"/>
      <c r="BX91" s="107"/>
      <c r="BY91" s="17"/>
      <c r="BZ91" s="17"/>
      <c r="CA91" s="17"/>
      <c r="CB91" s="17"/>
      <c r="CC91" s="17"/>
      <c r="CD91" s="17"/>
      <c r="CE91" s="104"/>
      <c r="CF91" s="72"/>
      <c r="CG91" s="72"/>
      <c r="CH91" s="72"/>
      <c r="CI91" s="72"/>
      <c r="CJ91" s="72"/>
      <c r="CK91" s="72"/>
      <c r="CL91" s="55"/>
    </row>
    <row r="92" spans="1:90" ht="31.5" x14ac:dyDescent="0.2">
      <c r="A92" s="86" t="s">
        <v>89</v>
      </c>
      <c r="B92" s="87" t="s">
        <v>90</v>
      </c>
      <c r="C92" s="88" t="s">
        <v>21</v>
      </c>
      <c r="D92" s="89">
        <f>D93+D94</f>
        <v>0</v>
      </c>
      <c r="E92" s="89">
        <f>E93+E94</f>
        <v>0</v>
      </c>
      <c r="F92" s="90" t="s">
        <v>53</v>
      </c>
      <c r="G92" s="89">
        <f t="shared" ref="G92:H92" si="91">G93+G94</f>
        <v>0</v>
      </c>
      <c r="H92" s="89">
        <f t="shared" si="91"/>
        <v>0</v>
      </c>
      <c r="I92" s="89" t="s">
        <v>53</v>
      </c>
      <c r="J92" s="89">
        <f>J93+J94</f>
        <v>0</v>
      </c>
      <c r="K92" s="89" t="s">
        <v>53</v>
      </c>
      <c r="L92" s="89">
        <f>L93+L94</f>
        <v>0</v>
      </c>
      <c r="M92" s="90" t="s">
        <v>53</v>
      </c>
      <c r="N92" s="89">
        <f t="shared" ref="N92:O92" si="92">N93+N94</f>
        <v>0</v>
      </c>
      <c r="O92" s="89">
        <f t="shared" si="92"/>
        <v>0</v>
      </c>
      <c r="P92" s="89" t="s">
        <v>53</v>
      </c>
      <c r="Q92" s="89">
        <f>Q93+Q94</f>
        <v>0</v>
      </c>
      <c r="R92" s="89" t="s">
        <v>53</v>
      </c>
      <c r="S92" s="89">
        <f>S93+S94</f>
        <v>0</v>
      </c>
      <c r="T92" s="90" t="s">
        <v>53</v>
      </c>
      <c r="U92" s="89">
        <f t="shared" ref="U92:V92" si="93">U93+U94</f>
        <v>0</v>
      </c>
      <c r="V92" s="89">
        <f t="shared" si="93"/>
        <v>0</v>
      </c>
      <c r="W92" s="89" t="s">
        <v>53</v>
      </c>
      <c r="X92" s="89">
        <f>X93+X94</f>
        <v>0</v>
      </c>
      <c r="Y92" s="89" t="s">
        <v>53</v>
      </c>
      <c r="Z92" s="89">
        <f>Z93+Z94</f>
        <v>0</v>
      </c>
      <c r="AA92" s="90" t="s">
        <v>53</v>
      </c>
      <c r="AB92" s="89">
        <f t="shared" ref="AB92:AC92" si="94">AB93+AB94</f>
        <v>0</v>
      </c>
      <c r="AC92" s="89">
        <f t="shared" si="94"/>
        <v>0</v>
      </c>
      <c r="AD92" s="89" t="s">
        <v>53</v>
      </c>
      <c r="AE92" s="89">
        <f>AE93+AE94</f>
        <v>0</v>
      </c>
      <c r="AF92" s="89" t="s">
        <v>53</v>
      </c>
      <c r="AG92" s="89">
        <f>AG93+AG94</f>
        <v>0</v>
      </c>
      <c r="AH92" s="90" t="s">
        <v>53</v>
      </c>
      <c r="AI92" s="89">
        <f t="shared" ref="AI92:AJ92" si="95">AI93+AI94</f>
        <v>0</v>
      </c>
      <c r="AJ92" s="89">
        <f t="shared" si="95"/>
        <v>0</v>
      </c>
      <c r="AK92" s="89" t="s">
        <v>53</v>
      </c>
      <c r="AL92" s="89">
        <f>AL93+AL94</f>
        <v>0</v>
      </c>
      <c r="AM92" s="89" t="s">
        <v>53</v>
      </c>
      <c r="AN92" s="89">
        <f>AN93+AN94</f>
        <v>0</v>
      </c>
      <c r="AO92" s="90" t="s">
        <v>53</v>
      </c>
      <c r="AP92" s="89">
        <f t="shared" ref="AP92:AQ92" si="96">AP93+AP94</f>
        <v>0</v>
      </c>
      <c r="AQ92" s="89">
        <f t="shared" si="96"/>
        <v>0</v>
      </c>
      <c r="AR92" s="89" t="s">
        <v>53</v>
      </c>
      <c r="AS92" s="89">
        <f>AS93+AS94</f>
        <v>0</v>
      </c>
      <c r="AT92" s="89" t="s">
        <v>53</v>
      </c>
      <c r="AU92" s="89">
        <f>AU93+AU94</f>
        <v>0</v>
      </c>
      <c r="AV92" s="90" t="s">
        <v>53</v>
      </c>
      <c r="AW92" s="89">
        <f t="shared" ref="AW92:AX92" si="97">AW93+AW94</f>
        <v>0</v>
      </c>
      <c r="AX92" s="89">
        <f t="shared" si="97"/>
        <v>0</v>
      </c>
      <c r="AY92" s="89" t="s">
        <v>53</v>
      </c>
      <c r="AZ92" s="89">
        <f>AZ93+AZ94</f>
        <v>0</v>
      </c>
      <c r="BA92" s="89" t="s">
        <v>53</v>
      </c>
      <c r="BB92" s="89">
        <f>BB93+BB94</f>
        <v>0</v>
      </c>
      <c r="BC92" s="90" t="s">
        <v>53</v>
      </c>
      <c r="BD92" s="89">
        <f t="shared" ref="BD92:BE92" si="98">BD93+BD94</f>
        <v>0</v>
      </c>
      <c r="BE92" s="89">
        <f t="shared" si="98"/>
        <v>0</v>
      </c>
      <c r="BF92" s="89" t="s">
        <v>53</v>
      </c>
      <c r="BG92" s="89">
        <f>BG93+BG94</f>
        <v>0</v>
      </c>
      <c r="BH92" s="89" t="s">
        <v>53</v>
      </c>
      <c r="BI92" s="89">
        <f>BI93+BI94</f>
        <v>0</v>
      </c>
      <c r="BJ92" s="90" t="s">
        <v>53</v>
      </c>
      <c r="BK92" s="89">
        <f t="shared" ref="BK92:BL92" si="99">BK93+BK94</f>
        <v>0</v>
      </c>
      <c r="BL92" s="89">
        <f t="shared" si="99"/>
        <v>0</v>
      </c>
      <c r="BM92" s="89" t="s">
        <v>53</v>
      </c>
      <c r="BN92" s="89">
        <f>BN93+BN94</f>
        <v>0</v>
      </c>
      <c r="BO92" s="89" t="s">
        <v>53</v>
      </c>
      <c r="BP92" s="89">
        <f>BP93+BP94</f>
        <v>0</v>
      </c>
      <c r="BQ92" s="90" t="s">
        <v>53</v>
      </c>
      <c r="BR92" s="89">
        <f t="shared" ref="BR92:BS92" si="100">BR93+BR94</f>
        <v>0</v>
      </c>
      <c r="BS92" s="89">
        <f t="shared" si="100"/>
        <v>0</v>
      </c>
      <c r="BT92" s="89" t="s">
        <v>53</v>
      </c>
      <c r="BU92" s="89">
        <f>BU93+BU94</f>
        <v>0</v>
      </c>
      <c r="BV92" s="89" t="s">
        <v>53</v>
      </c>
      <c r="BW92" s="89">
        <f>BW93+BW94</f>
        <v>0</v>
      </c>
      <c r="BX92" s="90" t="s">
        <v>53</v>
      </c>
      <c r="BY92" s="89">
        <f t="shared" ref="BY92:BZ92" si="101">BY93+BY94</f>
        <v>0</v>
      </c>
      <c r="BZ92" s="89">
        <f t="shared" si="101"/>
        <v>0</v>
      </c>
      <c r="CA92" s="89" t="s">
        <v>53</v>
      </c>
      <c r="CB92" s="89">
        <f>CB93+CB94</f>
        <v>0</v>
      </c>
      <c r="CC92" s="89" t="s">
        <v>53</v>
      </c>
      <c r="CD92" s="89">
        <f>CD93+CD94</f>
        <v>0</v>
      </c>
      <c r="CE92" s="90" t="s">
        <v>53</v>
      </c>
      <c r="CF92" s="89">
        <f t="shared" ref="CF92:CG92" si="102">CF93+CF94</f>
        <v>0</v>
      </c>
      <c r="CG92" s="89">
        <f t="shared" si="102"/>
        <v>0</v>
      </c>
      <c r="CH92" s="89" t="s">
        <v>53</v>
      </c>
      <c r="CI92" s="89">
        <f>CI93+CI94</f>
        <v>0</v>
      </c>
      <c r="CJ92" s="89" t="s">
        <v>53</v>
      </c>
      <c r="CK92" s="89">
        <f>CK93+CK94</f>
        <v>0</v>
      </c>
      <c r="CL92" s="91" t="s">
        <v>178</v>
      </c>
    </row>
    <row r="93" spans="1:90" s="102" customFormat="1" x14ac:dyDescent="0.2">
      <c r="A93" s="81"/>
      <c r="B93" s="113"/>
      <c r="C93" s="73"/>
      <c r="D93" s="60"/>
      <c r="E93" s="60"/>
      <c r="F93" s="61"/>
      <c r="G93" s="61"/>
      <c r="H93" s="61"/>
      <c r="I93" s="61"/>
      <c r="J93" s="61"/>
      <c r="K93" s="61"/>
      <c r="L93" s="61"/>
      <c r="M93" s="104"/>
      <c r="N93" s="104"/>
      <c r="O93" s="104"/>
      <c r="P93" s="104"/>
      <c r="Q93" s="104"/>
      <c r="R93" s="104"/>
      <c r="S93" s="104"/>
      <c r="T93" s="61"/>
      <c r="U93" s="61"/>
      <c r="V93" s="61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  <c r="AN93" s="61"/>
      <c r="AO93" s="61"/>
      <c r="AP93" s="61"/>
      <c r="AQ93" s="61"/>
      <c r="AR93" s="61"/>
      <c r="AS93" s="61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1"/>
      <c r="BG93" s="61"/>
      <c r="BH93" s="61"/>
      <c r="BI93" s="61"/>
      <c r="BJ93" s="61"/>
      <c r="BK93" s="61"/>
      <c r="BL93" s="61"/>
      <c r="BM93" s="61"/>
      <c r="BN93" s="61"/>
      <c r="BO93" s="61"/>
      <c r="BP93" s="61"/>
      <c r="BQ93" s="61"/>
      <c r="BR93" s="61"/>
      <c r="BS93" s="61"/>
      <c r="BT93" s="61"/>
      <c r="BU93" s="61"/>
      <c r="BV93" s="61"/>
      <c r="BW93" s="61"/>
      <c r="BX93" s="61"/>
      <c r="BY93" s="60"/>
      <c r="BZ93" s="60"/>
      <c r="CA93" s="60"/>
      <c r="CB93" s="60"/>
      <c r="CC93" s="60"/>
      <c r="CD93" s="60"/>
      <c r="CE93" s="61"/>
      <c r="CF93" s="60"/>
      <c r="CG93" s="60"/>
      <c r="CH93" s="60"/>
      <c r="CI93" s="60"/>
      <c r="CJ93" s="60"/>
      <c r="CK93" s="60"/>
      <c r="CL93" s="114"/>
    </row>
    <row r="94" spans="1:90" s="102" customFormat="1" x14ac:dyDescent="0.2">
      <c r="A94" s="81"/>
      <c r="B94" s="113"/>
      <c r="C94" s="73"/>
      <c r="D94" s="60"/>
      <c r="E94" s="60"/>
      <c r="F94" s="61"/>
      <c r="G94" s="61"/>
      <c r="H94" s="61"/>
      <c r="I94" s="61"/>
      <c r="J94" s="61"/>
      <c r="K94" s="61"/>
      <c r="L94" s="61"/>
      <c r="M94" s="104"/>
      <c r="N94" s="104"/>
      <c r="O94" s="104"/>
      <c r="P94" s="104"/>
      <c r="Q94" s="104"/>
      <c r="R94" s="104"/>
      <c r="S94" s="104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  <c r="AM94" s="61"/>
      <c r="AN94" s="61"/>
      <c r="AO94" s="61"/>
      <c r="AP94" s="61"/>
      <c r="AQ94" s="61"/>
      <c r="AR94" s="61"/>
      <c r="AS94" s="61"/>
      <c r="AT94" s="61"/>
      <c r="AU94" s="61"/>
      <c r="AV94" s="61"/>
      <c r="AW94" s="61"/>
      <c r="AX94" s="61"/>
      <c r="AY94" s="61"/>
      <c r="AZ94" s="61"/>
      <c r="BA94" s="61"/>
      <c r="BB94" s="61"/>
      <c r="BC94" s="61"/>
      <c r="BD94" s="61"/>
      <c r="BE94" s="61"/>
      <c r="BF94" s="61"/>
      <c r="BG94" s="61"/>
      <c r="BH94" s="61"/>
      <c r="BI94" s="61"/>
      <c r="BJ94" s="61"/>
      <c r="BK94" s="61"/>
      <c r="BL94" s="61"/>
      <c r="BM94" s="61"/>
      <c r="BN94" s="61"/>
      <c r="BO94" s="61"/>
      <c r="BP94" s="61"/>
      <c r="BQ94" s="61"/>
      <c r="BR94" s="61"/>
      <c r="BS94" s="61"/>
      <c r="BT94" s="61"/>
      <c r="BU94" s="61"/>
      <c r="BV94" s="61"/>
      <c r="BW94" s="61"/>
      <c r="BX94" s="61"/>
      <c r="BY94" s="60"/>
      <c r="BZ94" s="60"/>
      <c r="CA94" s="60"/>
      <c r="CB94" s="60"/>
      <c r="CC94" s="60"/>
      <c r="CD94" s="60"/>
      <c r="CE94" s="61"/>
      <c r="CF94" s="60"/>
      <c r="CG94" s="60"/>
      <c r="CH94" s="60"/>
      <c r="CI94" s="60"/>
      <c r="CJ94" s="60"/>
      <c r="CK94" s="60"/>
      <c r="CL94" s="114"/>
    </row>
    <row r="95" spans="1:90" ht="31.5" x14ac:dyDescent="0.2">
      <c r="A95" s="18" t="s">
        <v>91</v>
      </c>
      <c r="B95" s="19" t="s">
        <v>92</v>
      </c>
      <c r="C95" s="14" t="s">
        <v>21</v>
      </c>
      <c r="D95" s="96">
        <v>0</v>
      </c>
      <c r="E95" s="96">
        <v>0</v>
      </c>
      <c r="F95" s="101" t="s">
        <v>53</v>
      </c>
      <c r="G95" s="96" t="s">
        <v>42</v>
      </c>
      <c r="H95" s="96" t="s">
        <v>42</v>
      </c>
      <c r="I95" s="96" t="s">
        <v>53</v>
      </c>
      <c r="J95" s="96" t="s">
        <v>42</v>
      </c>
      <c r="K95" s="96" t="s">
        <v>53</v>
      </c>
      <c r="L95" s="96" t="s">
        <v>42</v>
      </c>
      <c r="M95" s="101" t="s">
        <v>53</v>
      </c>
      <c r="N95" s="96" t="s">
        <v>42</v>
      </c>
      <c r="O95" s="96" t="s">
        <v>42</v>
      </c>
      <c r="P95" s="96" t="s">
        <v>53</v>
      </c>
      <c r="Q95" s="96" t="s">
        <v>42</v>
      </c>
      <c r="R95" s="96" t="s">
        <v>53</v>
      </c>
      <c r="S95" s="96" t="s">
        <v>42</v>
      </c>
      <c r="T95" s="101" t="s">
        <v>53</v>
      </c>
      <c r="U95" s="96" t="s">
        <v>42</v>
      </c>
      <c r="V95" s="96" t="s">
        <v>42</v>
      </c>
      <c r="W95" s="96" t="s">
        <v>53</v>
      </c>
      <c r="X95" s="96" t="s">
        <v>42</v>
      </c>
      <c r="Y95" s="96" t="s">
        <v>53</v>
      </c>
      <c r="Z95" s="96" t="s">
        <v>42</v>
      </c>
      <c r="AA95" s="101" t="s">
        <v>53</v>
      </c>
      <c r="AB95" s="96" t="s">
        <v>42</v>
      </c>
      <c r="AC95" s="96" t="s">
        <v>42</v>
      </c>
      <c r="AD95" s="96" t="s">
        <v>53</v>
      </c>
      <c r="AE95" s="96" t="s">
        <v>42</v>
      </c>
      <c r="AF95" s="96" t="s">
        <v>53</v>
      </c>
      <c r="AG95" s="96" t="s">
        <v>42</v>
      </c>
      <c r="AH95" s="101" t="s">
        <v>53</v>
      </c>
      <c r="AI95" s="96" t="s">
        <v>42</v>
      </c>
      <c r="AJ95" s="96" t="s">
        <v>42</v>
      </c>
      <c r="AK95" s="96" t="s">
        <v>53</v>
      </c>
      <c r="AL95" s="96" t="s">
        <v>42</v>
      </c>
      <c r="AM95" s="96" t="s">
        <v>53</v>
      </c>
      <c r="AN95" s="96" t="s">
        <v>42</v>
      </c>
      <c r="AO95" s="101" t="s">
        <v>53</v>
      </c>
      <c r="AP95" s="96" t="s">
        <v>42</v>
      </c>
      <c r="AQ95" s="96" t="s">
        <v>42</v>
      </c>
      <c r="AR95" s="96" t="s">
        <v>53</v>
      </c>
      <c r="AS95" s="96" t="s">
        <v>42</v>
      </c>
      <c r="AT95" s="96" t="s">
        <v>53</v>
      </c>
      <c r="AU95" s="96" t="s">
        <v>42</v>
      </c>
      <c r="AV95" s="101" t="s">
        <v>53</v>
      </c>
      <c r="AW95" s="96" t="s">
        <v>42</v>
      </c>
      <c r="AX95" s="96" t="s">
        <v>42</v>
      </c>
      <c r="AY95" s="96" t="s">
        <v>53</v>
      </c>
      <c r="AZ95" s="96" t="s">
        <v>42</v>
      </c>
      <c r="BA95" s="96" t="s">
        <v>53</v>
      </c>
      <c r="BB95" s="96" t="s">
        <v>42</v>
      </c>
      <c r="BC95" s="101" t="s">
        <v>53</v>
      </c>
      <c r="BD95" s="96" t="s">
        <v>42</v>
      </c>
      <c r="BE95" s="96" t="s">
        <v>42</v>
      </c>
      <c r="BF95" s="96" t="s">
        <v>53</v>
      </c>
      <c r="BG95" s="96" t="s">
        <v>42</v>
      </c>
      <c r="BH95" s="96" t="s">
        <v>53</v>
      </c>
      <c r="BI95" s="96" t="s">
        <v>42</v>
      </c>
      <c r="BJ95" s="101" t="s">
        <v>53</v>
      </c>
      <c r="BK95" s="96" t="s">
        <v>42</v>
      </c>
      <c r="BL95" s="96" t="s">
        <v>42</v>
      </c>
      <c r="BM95" s="96" t="s">
        <v>53</v>
      </c>
      <c r="BN95" s="96" t="s">
        <v>42</v>
      </c>
      <c r="BO95" s="96" t="s">
        <v>53</v>
      </c>
      <c r="BP95" s="96" t="s">
        <v>42</v>
      </c>
      <c r="BQ95" s="101" t="s">
        <v>53</v>
      </c>
      <c r="BR95" s="96" t="s">
        <v>42</v>
      </c>
      <c r="BS95" s="96" t="s">
        <v>42</v>
      </c>
      <c r="BT95" s="96" t="s">
        <v>53</v>
      </c>
      <c r="BU95" s="96" t="s">
        <v>42</v>
      </c>
      <c r="BV95" s="96" t="s">
        <v>53</v>
      </c>
      <c r="BW95" s="96" t="s">
        <v>42</v>
      </c>
      <c r="BX95" s="101" t="s">
        <v>53</v>
      </c>
      <c r="BY95" s="96" t="s">
        <v>42</v>
      </c>
      <c r="BZ95" s="96" t="s">
        <v>42</v>
      </c>
      <c r="CA95" s="96" t="s">
        <v>53</v>
      </c>
      <c r="CB95" s="96" t="s">
        <v>42</v>
      </c>
      <c r="CC95" s="96" t="s">
        <v>53</v>
      </c>
      <c r="CD95" s="96" t="s">
        <v>42</v>
      </c>
      <c r="CE95" s="101" t="s">
        <v>53</v>
      </c>
      <c r="CF95" s="96" t="s">
        <v>42</v>
      </c>
      <c r="CG95" s="96" t="s">
        <v>42</v>
      </c>
      <c r="CH95" s="96" t="s">
        <v>53</v>
      </c>
      <c r="CI95" s="96" t="s">
        <v>42</v>
      </c>
      <c r="CJ95" s="96" t="s">
        <v>53</v>
      </c>
      <c r="CK95" s="96" t="s">
        <v>42</v>
      </c>
      <c r="CL95" s="97" t="s">
        <v>178</v>
      </c>
    </row>
    <row r="96" spans="1:90" ht="42.75" customHeight="1" x14ac:dyDescent="0.2">
      <c r="A96" s="93" t="s">
        <v>93</v>
      </c>
      <c r="B96" s="94" t="s">
        <v>94</v>
      </c>
      <c r="C96" s="95" t="s">
        <v>21</v>
      </c>
      <c r="D96" s="96">
        <f>D97+D99+D98</f>
        <v>1.2689999999999999</v>
      </c>
      <c r="E96" s="96">
        <f>E97+E99+E98</f>
        <v>1.2689999999999999</v>
      </c>
      <c r="F96" s="101" t="s">
        <v>53</v>
      </c>
      <c r="G96" s="96">
        <f t="shared" ref="G96:H96" si="103">G97+G99+G98</f>
        <v>1.2689999999999999</v>
      </c>
      <c r="H96" s="96">
        <f t="shared" si="103"/>
        <v>0</v>
      </c>
      <c r="I96" s="96" t="s">
        <v>53</v>
      </c>
      <c r="J96" s="96">
        <f>J97+J99+J98</f>
        <v>0</v>
      </c>
      <c r="K96" s="96" t="s">
        <v>53</v>
      </c>
      <c r="L96" s="96">
        <f>L97+L99+L98</f>
        <v>2</v>
      </c>
      <c r="M96" s="101" t="s">
        <v>53</v>
      </c>
      <c r="N96" s="96">
        <f t="shared" ref="N96:O96" si="104">N97+N99+N98</f>
        <v>1.2689999999999999</v>
      </c>
      <c r="O96" s="96">
        <f t="shared" si="104"/>
        <v>0</v>
      </c>
      <c r="P96" s="96" t="s">
        <v>53</v>
      </c>
      <c r="Q96" s="96">
        <f>Q97+Q99+Q98</f>
        <v>0</v>
      </c>
      <c r="R96" s="96" t="s">
        <v>53</v>
      </c>
      <c r="S96" s="96">
        <f>S97+S99+S98</f>
        <v>2</v>
      </c>
      <c r="T96" s="101" t="s">
        <v>53</v>
      </c>
      <c r="U96" s="96">
        <f t="shared" ref="U96:V96" si="105">U97+U99+U98</f>
        <v>0</v>
      </c>
      <c r="V96" s="96">
        <f t="shared" si="105"/>
        <v>0</v>
      </c>
      <c r="W96" s="96" t="s">
        <v>53</v>
      </c>
      <c r="X96" s="96">
        <f>X97+X99+X98</f>
        <v>0</v>
      </c>
      <c r="Y96" s="96" t="s">
        <v>53</v>
      </c>
      <c r="Z96" s="96">
        <f>Z97+Z99+Z98</f>
        <v>0</v>
      </c>
      <c r="AA96" s="101" t="s">
        <v>53</v>
      </c>
      <c r="AB96" s="96">
        <f t="shared" ref="AB96:AC96" si="106">AB97+AB99+AB98</f>
        <v>0</v>
      </c>
      <c r="AC96" s="96">
        <f t="shared" si="106"/>
        <v>0</v>
      </c>
      <c r="AD96" s="96" t="s">
        <v>53</v>
      </c>
      <c r="AE96" s="96">
        <f>AE97+AE99+AE98</f>
        <v>0</v>
      </c>
      <c r="AF96" s="96" t="s">
        <v>53</v>
      </c>
      <c r="AG96" s="96">
        <f>AG97+AG99+AG98</f>
        <v>0</v>
      </c>
      <c r="AH96" s="101" t="s">
        <v>53</v>
      </c>
      <c r="AI96" s="96">
        <f t="shared" ref="AI96:AJ96" si="107">AI97+AI99+AI98</f>
        <v>0</v>
      </c>
      <c r="AJ96" s="96">
        <f t="shared" si="107"/>
        <v>0</v>
      </c>
      <c r="AK96" s="96" t="s">
        <v>53</v>
      </c>
      <c r="AL96" s="96">
        <f>AL97+AL99+AL98</f>
        <v>0</v>
      </c>
      <c r="AM96" s="96" t="s">
        <v>53</v>
      </c>
      <c r="AN96" s="96">
        <f>AN97+AN99+AN98</f>
        <v>0</v>
      </c>
      <c r="AO96" s="101" t="s">
        <v>53</v>
      </c>
      <c r="AP96" s="96">
        <f t="shared" ref="AP96:AQ96" si="108">AP97+AP99+AP98</f>
        <v>0</v>
      </c>
      <c r="AQ96" s="96">
        <f t="shared" si="108"/>
        <v>0</v>
      </c>
      <c r="AR96" s="96" t="s">
        <v>53</v>
      </c>
      <c r="AS96" s="96">
        <f>AS97+AS99+AS98</f>
        <v>0</v>
      </c>
      <c r="AT96" s="96" t="s">
        <v>53</v>
      </c>
      <c r="AU96" s="96">
        <f>AU97+AU99+AU98</f>
        <v>0</v>
      </c>
      <c r="AV96" s="101" t="s">
        <v>53</v>
      </c>
      <c r="AW96" s="96">
        <f t="shared" ref="AW96:AX96" si="109">AW97+AW99+AW98</f>
        <v>0</v>
      </c>
      <c r="AX96" s="96">
        <f t="shared" si="109"/>
        <v>0</v>
      </c>
      <c r="AY96" s="96" t="s">
        <v>53</v>
      </c>
      <c r="AZ96" s="96">
        <f>AZ97+AZ99+AZ98</f>
        <v>0</v>
      </c>
      <c r="BA96" s="96" t="s">
        <v>53</v>
      </c>
      <c r="BB96" s="96">
        <f>BB97+BB99+BB98</f>
        <v>0</v>
      </c>
      <c r="BC96" s="101" t="s">
        <v>53</v>
      </c>
      <c r="BD96" s="96">
        <f t="shared" ref="BD96:BE96" si="110">BD97+BD99+BD98</f>
        <v>0</v>
      </c>
      <c r="BE96" s="96">
        <f t="shared" si="110"/>
        <v>0</v>
      </c>
      <c r="BF96" s="96" t="s">
        <v>53</v>
      </c>
      <c r="BG96" s="96">
        <f>BG97+BG99+BG98</f>
        <v>0</v>
      </c>
      <c r="BH96" s="96" t="s">
        <v>53</v>
      </c>
      <c r="BI96" s="96">
        <f>BI97+BI99+BI98</f>
        <v>0</v>
      </c>
      <c r="BJ96" s="101" t="s">
        <v>53</v>
      </c>
      <c r="BK96" s="96">
        <f>BK97+BK99+BK98</f>
        <v>0</v>
      </c>
      <c r="BL96" s="96">
        <f>BL97+BL99+BL98</f>
        <v>0</v>
      </c>
      <c r="BM96" s="96" t="s">
        <v>53</v>
      </c>
      <c r="BN96" s="96">
        <f>BN97+BN99+BN98</f>
        <v>0</v>
      </c>
      <c r="BO96" s="96" t="s">
        <v>53</v>
      </c>
      <c r="BP96" s="96">
        <f>BP97+BP99+BP98</f>
        <v>0</v>
      </c>
      <c r="BQ96" s="101" t="s">
        <v>53</v>
      </c>
      <c r="BR96" s="96">
        <f>BR97+BR99+BR98</f>
        <v>0</v>
      </c>
      <c r="BS96" s="96">
        <f>BS97+BS99+BS98</f>
        <v>0</v>
      </c>
      <c r="BT96" s="96" t="s">
        <v>53</v>
      </c>
      <c r="BU96" s="96">
        <f>BU97+BU99+BU98</f>
        <v>0</v>
      </c>
      <c r="BV96" s="96" t="s">
        <v>53</v>
      </c>
      <c r="BW96" s="96">
        <f>BW97+BW99+BW98</f>
        <v>0</v>
      </c>
      <c r="BX96" s="101" t="s">
        <v>53</v>
      </c>
      <c r="BY96" s="96">
        <f>BY97+BY99+BY98</f>
        <v>1.2689999999999999</v>
      </c>
      <c r="BZ96" s="96">
        <f t="shared" ref="BZ96" si="111">BZ97+BZ99+BZ98</f>
        <v>0</v>
      </c>
      <c r="CA96" s="96" t="s">
        <v>53</v>
      </c>
      <c r="CB96" s="96">
        <f>CB97+CB99+CB98</f>
        <v>0</v>
      </c>
      <c r="CC96" s="96" t="s">
        <v>53</v>
      </c>
      <c r="CD96" s="96">
        <f>CD97+CD99+CD98</f>
        <v>2</v>
      </c>
      <c r="CE96" s="101" t="s">
        <v>53</v>
      </c>
      <c r="CF96" s="96">
        <f>CF97+CF99+CF98</f>
        <v>1.2689999999999999</v>
      </c>
      <c r="CG96" s="96">
        <f t="shared" ref="CG96" si="112">CG97+CG99+CG98</f>
        <v>0</v>
      </c>
      <c r="CH96" s="96" t="s">
        <v>53</v>
      </c>
      <c r="CI96" s="96">
        <f>CI97+CI99+CI98</f>
        <v>0</v>
      </c>
      <c r="CJ96" s="96" t="s">
        <v>53</v>
      </c>
      <c r="CK96" s="96">
        <f>CK97+CK99+CK98</f>
        <v>2</v>
      </c>
      <c r="CL96" s="97" t="s">
        <v>178</v>
      </c>
    </row>
    <row r="97" spans="1:90" ht="31.5" x14ac:dyDescent="0.2">
      <c r="A97" s="13" t="s">
        <v>95</v>
      </c>
      <c r="B97" s="75" t="s">
        <v>198</v>
      </c>
      <c r="C97" s="76" t="s">
        <v>287</v>
      </c>
      <c r="D97" s="60">
        <v>1.2689999999999999</v>
      </c>
      <c r="E97" s="116">
        <v>1.2689999999999999</v>
      </c>
      <c r="F97" s="61" t="s">
        <v>53</v>
      </c>
      <c r="G97" s="61">
        <v>1.2689999999999999</v>
      </c>
      <c r="H97" s="61">
        <v>0</v>
      </c>
      <c r="I97" s="61" t="s">
        <v>53</v>
      </c>
      <c r="J97" s="61">
        <v>0</v>
      </c>
      <c r="K97" s="61" t="s">
        <v>53</v>
      </c>
      <c r="L97" s="101">
        <v>2</v>
      </c>
      <c r="M97" s="104" t="s">
        <v>53</v>
      </c>
      <c r="N97" s="116">
        <v>1.2689999999999999</v>
      </c>
      <c r="O97" s="104">
        <v>0</v>
      </c>
      <c r="P97" s="104" t="s">
        <v>53</v>
      </c>
      <c r="Q97" s="104">
        <v>0</v>
      </c>
      <c r="R97" s="104" t="s">
        <v>53</v>
      </c>
      <c r="S97" s="116">
        <v>2</v>
      </c>
      <c r="T97" s="61" t="s">
        <v>53</v>
      </c>
      <c r="U97" s="61">
        <v>0</v>
      </c>
      <c r="V97" s="61">
        <v>0</v>
      </c>
      <c r="W97" s="61" t="s">
        <v>53</v>
      </c>
      <c r="X97" s="61">
        <v>0</v>
      </c>
      <c r="Y97" s="61" t="s">
        <v>53</v>
      </c>
      <c r="Z97" s="61">
        <v>0</v>
      </c>
      <c r="AA97" s="104" t="s">
        <v>53</v>
      </c>
      <c r="AB97" s="104">
        <v>0</v>
      </c>
      <c r="AC97" s="104">
        <v>0</v>
      </c>
      <c r="AD97" s="104" t="s">
        <v>53</v>
      </c>
      <c r="AE97" s="104">
        <v>0</v>
      </c>
      <c r="AF97" s="104" t="s">
        <v>53</v>
      </c>
      <c r="AG97" s="104">
        <v>0</v>
      </c>
      <c r="AH97" s="61" t="s">
        <v>53</v>
      </c>
      <c r="AI97" s="61">
        <v>0</v>
      </c>
      <c r="AJ97" s="61">
        <v>0</v>
      </c>
      <c r="AK97" s="61" t="s">
        <v>53</v>
      </c>
      <c r="AL97" s="61">
        <v>0</v>
      </c>
      <c r="AM97" s="61" t="s">
        <v>53</v>
      </c>
      <c r="AN97" s="61">
        <v>0</v>
      </c>
      <c r="AO97" s="104" t="s">
        <v>53</v>
      </c>
      <c r="AP97" s="104">
        <v>0</v>
      </c>
      <c r="AQ97" s="104">
        <v>0</v>
      </c>
      <c r="AR97" s="104" t="s">
        <v>53</v>
      </c>
      <c r="AS97" s="104">
        <v>0</v>
      </c>
      <c r="AT97" s="104" t="s">
        <v>53</v>
      </c>
      <c r="AU97" s="104">
        <v>0</v>
      </c>
      <c r="AV97" s="61" t="s">
        <v>53</v>
      </c>
      <c r="AW97" s="61">
        <v>0</v>
      </c>
      <c r="AX97" s="61">
        <v>0</v>
      </c>
      <c r="AY97" s="61" t="s">
        <v>53</v>
      </c>
      <c r="AZ97" s="61">
        <v>0</v>
      </c>
      <c r="BA97" s="61" t="s">
        <v>53</v>
      </c>
      <c r="BB97" s="61">
        <v>0</v>
      </c>
      <c r="BC97" s="104" t="s">
        <v>53</v>
      </c>
      <c r="BD97" s="104">
        <v>0</v>
      </c>
      <c r="BE97" s="104">
        <v>0</v>
      </c>
      <c r="BF97" s="104" t="s">
        <v>53</v>
      </c>
      <c r="BG97" s="104">
        <v>0</v>
      </c>
      <c r="BH97" s="104" t="s">
        <v>53</v>
      </c>
      <c r="BI97" s="104">
        <v>0</v>
      </c>
      <c r="BJ97" s="61" t="s">
        <v>53</v>
      </c>
      <c r="BK97" s="61">
        <v>0</v>
      </c>
      <c r="BL97" s="61">
        <v>0</v>
      </c>
      <c r="BM97" s="61" t="s">
        <v>53</v>
      </c>
      <c r="BN97" s="61">
        <v>0</v>
      </c>
      <c r="BO97" s="61" t="s">
        <v>53</v>
      </c>
      <c r="BP97" s="61">
        <v>0</v>
      </c>
      <c r="BQ97" s="104" t="s">
        <v>53</v>
      </c>
      <c r="BR97" s="104">
        <v>0</v>
      </c>
      <c r="BS97" s="104">
        <v>0</v>
      </c>
      <c r="BT97" s="104" t="s">
        <v>53</v>
      </c>
      <c r="BU97" s="104">
        <v>0</v>
      </c>
      <c r="BV97" s="104" t="s">
        <v>53</v>
      </c>
      <c r="BW97" s="104">
        <v>0</v>
      </c>
      <c r="BX97" s="61" t="s">
        <v>53</v>
      </c>
      <c r="BY97" s="17">
        <f t="shared" ref="BY97" si="113">BK97+AW97+U97+G97+AI97</f>
        <v>1.2689999999999999</v>
      </c>
      <c r="BZ97" s="17">
        <f t="shared" ref="BZ97" si="114">BL97+AX97+V97+H97+AJ97</f>
        <v>0</v>
      </c>
      <c r="CA97" s="17" t="s">
        <v>53</v>
      </c>
      <c r="CB97" s="17">
        <f t="shared" ref="CB97" si="115">BN97+AZ97+X97+J97+AL97</f>
        <v>0</v>
      </c>
      <c r="CC97" s="17" t="s">
        <v>53</v>
      </c>
      <c r="CD97" s="17">
        <f t="shared" ref="CD97" si="116">BP97+BB97+Z97+L97+AN97</f>
        <v>2</v>
      </c>
      <c r="CE97" s="104" t="s">
        <v>53</v>
      </c>
      <c r="CF97" s="72">
        <f t="shared" ref="CF97" si="117">BR97+BD97+AB97+N97+AP97</f>
        <v>1.2689999999999999</v>
      </c>
      <c r="CG97" s="72">
        <f t="shared" ref="CG97" si="118">BS97+BE97+AC97+O97+AQ97</f>
        <v>0</v>
      </c>
      <c r="CH97" s="72" t="s">
        <v>53</v>
      </c>
      <c r="CI97" s="72">
        <f t="shared" ref="CI97" si="119">BU97+BG97+AE97+Q97+AS97</f>
        <v>0</v>
      </c>
      <c r="CJ97" s="72" t="s">
        <v>53</v>
      </c>
      <c r="CK97" s="72">
        <f t="shared" ref="CK97" si="120">BW97+BI97+AG97+S97+AU97</f>
        <v>2</v>
      </c>
      <c r="CL97" s="55" t="s">
        <v>178</v>
      </c>
    </row>
    <row r="98" spans="1:90" s="102" customFormat="1" ht="1.5" customHeight="1" x14ac:dyDescent="0.2">
      <c r="A98" s="115"/>
      <c r="B98" s="113"/>
      <c r="C98" s="73"/>
      <c r="D98" s="60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104"/>
      <c r="AB98" s="104"/>
      <c r="AC98" s="104"/>
      <c r="AD98" s="104"/>
      <c r="AE98" s="104"/>
      <c r="AF98" s="104"/>
      <c r="AG98" s="104"/>
      <c r="AH98" s="61"/>
      <c r="AI98" s="61"/>
      <c r="AJ98" s="61"/>
      <c r="AK98" s="61"/>
      <c r="AL98" s="61"/>
      <c r="AM98" s="61"/>
      <c r="AN98" s="61"/>
      <c r="AO98" s="104"/>
      <c r="AP98" s="104"/>
      <c r="AQ98" s="104"/>
      <c r="AR98" s="104"/>
      <c r="AS98" s="104"/>
      <c r="AT98" s="104"/>
      <c r="AU98" s="104"/>
      <c r="AV98" s="61"/>
      <c r="AW98" s="61"/>
      <c r="AX98" s="61"/>
      <c r="AY98" s="61"/>
      <c r="AZ98" s="61"/>
      <c r="BA98" s="61"/>
      <c r="BB98" s="61"/>
      <c r="BC98" s="104"/>
      <c r="BD98" s="104"/>
      <c r="BE98" s="104"/>
      <c r="BF98" s="104"/>
      <c r="BG98" s="104"/>
      <c r="BH98" s="104"/>
      <c r="BI98" s="104"/>
      <c r="BJ98" s="61"/>
      <c r="BK98" s="61"/>
      <c r="BL98" s="61"/>
      <c r="BM98" s="61"/>
      <c r="BN98" s="61"/>
      <c r="BO98" s="61"/>
      <c r="BP98" s="61"/>
      <c r="BQ98" s="104"/>
      <c r="BR98" s="104"/>
      <c r="BS98" s="104"/>
      <c r="BT98" s="104"/>
      <c r="BU98" s="104"/>
      <c r="BV98" s="104"/>
      <c r="BW98" s="104"/>
      <c r="BX98" s="61"/>
      <c r="BY98" s="60"/>
      <c r="BZ98" s="60"/>
      <c r="CA98" s="60"/>
      <c r="CB98" s="60"/>
      <c r="CC98" s="60"/>
      <c r="CD98" s="60"/>
      <c r="CE98" s="104"/>
      <c r="CF98" s="104"/>
      <c r="CG98" s="104"/>
      <c r="CH98" s="104"/>
      <c r="CI98" s="104"/>
      <c r="CJ98" s="104"/>
      <c r="CK98" s="104"/>
      <c r="CL98" s="114"/>
    </row>
    <row r="99" spans="1:90" s="102" customFormat="1" ht="3" customHeight="1" x14ac:dyDescent="0.2">
      <c r="A99" s="115"/>
      <c r="B99" s="113"/>
      <c r="C99" s="73"/>
      <c r="D99" s="60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104"/>
      <c r="AB99" s="104"/>
      <c r="AC99" s="104"/>
      <c r="AD99" s="104"/>
      <c r="AE99" s="104"/>
      <c r="AF99" s="104"/>
      <c r="AG99" s="104"/>
      <c r="AH99" s="61"/>
      <c r="AI99" s="61"/>
      <c r="AJ99" s="61"/>
      <c r="AK99" s="61"/>
      <c r="AL99" s="61"/>
      <c r="AM99" s="61"/>
      <c r="AN99" s="61"/>
      <c r="AO99" s="104"/>
      <c r="AP99" s="104"/>
      <c r="AQ99" s="104"/>
      <c r="AR99" s="104"/>
      <c r="AS99" s="104"/>
      <c r="AT99" s="104"/>
      <c r="AU99" s="104"/>
      <c r="AV99" s="61"/>
      <c r="AW99" s="61"/>
      <c r="AX99" s="61"/>
      <c r="AY99" s="61"/>
      <c r="AZ99" s="61"/>
      <c r="BA99" s="61"/>
      <c r="BB99" s="61"/>
      <c r="BC99" s="61"/>
      <c r="BD99" s="61"/>
      <c r="BE99" s="61"/>
      <c r="BF99" s="61"/>
      <c r="BG99" s="61"/>
      <c r="BH99" s="61"/>
      <c r="BI99" s="61"/>
      <c r="BJ99" s="61"/>
      <c r="BK99" s="61"/>
      <c r="BL99" s="61"/>
      <c r="BM99" s="61"/>
      <c r="BN99" s="61"/>
      <c r="BO99" s="61"/>
      <c r="BP99" s="61"/>
      <c r="BQ99" s="104"/>
      <c r="BR99" s="104"/>
      <c r="BS99" s="104"/>
      <c r="BT99" s="104"/>
      <c r="BU99" s="104"/>
      <c r="BV99" s="104"/>
      <c r="BW99" s="104"/>
      <c r="BX99" s="61"/>
      <c r="BY99" s="60"/>
      <c r="BZ99" s="60"/>
      <c r="CA99" s="60"/>
      <c r="CB99" s="60"/>
      <c r="CC99" s="60"/>
      <c r="CD99" s="60"/>
      <c r="CE99" s="104"/>
      <c r="CF99" s="104"/>
      <c r="CG99" s="104"/>
      <c r="CH99" s="104"/>
      <c r="CI99" s="104"/>
      <c r="CJ99" s="104"/>
      <c r="CK99" s="104"/>
      <c r="CL99" s="114"/>
    </row>
    <row r="100" spans="1:90" x14ac:dyDescent="0.25"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</row>
    <row r="101" spans="1:90" x14ac:dyDescent="0.25"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</row>
    <row r="102" spans="1:90" x14ac:dyDescent="0.25"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</row>
    <row r="103" spans="1:90" x14ac:dyDescent="0.25">
      <c r="A103" s="1" t="s">
        <v>288</v>
      </c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BP103" s="102"/>
    </row>
    <row r="104" spans="1:90" x14ac:dyDescent="0.25"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</row>
    <row r="105" spans="1:90" x14ac:dyDescent="0.25"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</row>
    <row r="106" spans="1:90" x14ac:dyDescent="0.25"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</row>
    <row r="107" spans="1:90" x14ac:dyDescent="0.25"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</row>
    <row r="108" spans="1:90" x14ac:dyDescent="0.25"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  <c r="AJ108" s="68"/>
      <c r="AK108" s="68"/>
      <c r="AL108" s="68"/>
      <c r="AM108" s="68"/>
      <c r="AN108" s="68"/>
      <c r="AO108" s="68"/>
      <c r="AP108" s="68"/>
    </row>
    <row r="109" spans="1:90" x14ac:dyDescent="0.25"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  <c r="AI109" s="68"/>
      <c r="AJ109" s="68"/>
      <c r="AK109" s="68"/>
      <c r="AL109" s="68"/>
      <c r="AM109" s="68"/>
      <c r="AN109" s="68"/>
      <c r="AO109" s="68"/>
      <c r="AP109" s="68"/>
    </row>
    <row r="110" spans="1:90" x14ac:dyDescent="0.25"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  <c r="AM110" s="68"/>
      <c r="AN110" s="68"/>
      <c r="AO110" s="68"/>
      <c r="AP110" s="68"/>
    </row>
    <row r="111" spans="1:90" x14ac:dyDescent="0.25">
      <c r="D111" s="68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  <c r="AN111" s="68"/>
      <c r="AO111" s="68"/>
      <c r="AP111" s="68"/>
    </row>
    <row r="112" spans="1:90" x14ac:dyDescent="0.25"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  <c r="AN112" s="68"/>
      <c r="AO112" s="68"/>
      <c r="AP112" s="68"/>
    </row>
    <row r="113" spans="4:63" x14ac:dyDescent="0.25">
      <c r="D113" s="68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  <c r="V113" s="68"/>
      <c r="W113" s="68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  <c r="AN113" s="68"/>
      <c r="AO113" s="68"/>
      <c r="AP113" s="68"/>
    </row>
    <row r="114" spans="4:63" x14ac:dyDescent="0.25"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  <c r="AN114" s="68"/>
      <c r="AO114" s="68"/>
      <c r="AP114" s="68"/>
    </row>
    <row r="115" spans="4:63" x14ac:dyDescent="0.25"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  <c r="AN115" s="68"/>
      <c r="AO115" s="68"/>
      <c r="AP115" s="68"/>
    </row>
    <row r="116" spans="4:63" x14ac:dyDescent="0.25"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  <c r="AN116" s="68"/>
      <c r="AO116" s="68"/>
      <c r="AP116" s="68"/>
      <c r="BK116" s="102"/>
    </row>
    <row r="117" spans="4:63" x14ac:dyDescent="0.25"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</row>
    <row r="118" spans="4:63" x14ac:dyDescent="0.25"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  <c r="AN118" s="68"/>
      <c r="AO118" s="68"/>
      <c r="AP118" s="68"/>
    </row>
    <row r="119" spans="4:63" x14ac:dyDescent="0.25"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  <c r="V119" s="68"/>
      <c r="W119" s="68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  <c r="AN119" s="68"/>
      <c r="AO119" s="68"/>
      <c r="AP119" s="68"/>
    </row>
    <row r="120" spans="4:63" x14ac:dyDescent="0.25"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  <c r="AN120" s="68"/>
      <c r="AO120" s="68"/>
      <c r="AP120" s="68"/>
    </row>
    <row r="121" spans="4:63" x14ac:dyDescent="0.25"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  <c r="V121" s="68"/>
      <c r="W121" s="68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  <c r="AN121" s="68"/>
      <c r="AO121" s="68"/>
      <c r="AP121" s="68"/>
    </row>
    <row r="122" spans="4:63" x14ac:dyDescent="0.25">
      <c r="D122" s="68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  <c r="V122" s="68"/>
      <c r="W122" s="68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  <c r="AN122" s="68"/>
      <c r="AO122" s="68"/>
      <c r="AP122" s="68"/>
    </row>
    <row r="123" spans="4:63" x14ac:dyDescent="0.25">
      <c r="D123" s="68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8"/>
      <c r="Q123" s="68"/>
      <c r="R123" s="68"/>
      <c r="S123" s="68"/>
      <c r="T123" s="68"/>
      <c r="U123" s="68"/>
      <c r="V123" s="68"/>
      <c r="W123" s="68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  <c r="AI123" s="68"/>
      <c r="AJ123" s="68"/>
      <c r="AK123" s="68"/>
      <c r="AL123" s="68"/>
      <c r="AM123" s="68"/>
      <c r="AN123" s="68"/>
      <c r="AO123" s="68"/>
      <c r="AP123" s="68"/>
    </row>
    <row r="124" spans="4:63" x14ac:dyDescent="0.25"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68"/>
      <c r="AB124" s="68"/>
      <c r="AC124" s="68"/>
      <c r="AD124" s="68"/>
      <c r="AE124" s="68"/>
      <c r="AF124" s="68"/>
      <c r="AG124" s="68"/>
      <c r="AH124" s="68"/>
      <c r="AI124" s="68"/>
      <c r="AJ124" s="68"/>
      <c r="AK124" s="68"/>
      <c r="AL124" s="68"/>
      <c r="AM124" s="68"/>
      <c r="AN124" s="68"/>
      <c r="AO124" s="68"/>
      <c r="AP124" s="68"/>
    </row>
    <row r="125" spans="4:63" x14ac:dyDescent="0.25"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  <c r="V125" s="68"/>
      <c r="W125" s="68"/>
      <c r="X125" s="68"/>
      <c r="Y125" s="68"/>
      <c r="Z125" s="68"/>
      <c r="AA125" s="68"/>
      <c r="AB125" s="68"/>
      <c r="AC125" s="68"/>
      <c r="AD125" s="68"/>
      <c r="AE125" s="68"/>
      <c r="AF125" s="68"/>
      <c r="AG125" s="68"/>
      <c r="AH125" s="68"/>
      <c r="AI125" s="68"/>
      <c r="AJ125" s="68"/>
      <c r="AK125" s="68"/>
      <c r="AL125" s="68"/>
      <c r="AM125" s="68"/>
      <c r="AN125" s="68"/>
      <c r="AO125" s="68"/>
      <c r="AP125" s="68"/>
    </row>
    <row r="126" spans="4:63" x14ac:dyDescent="0.25"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  <c r="V126" s="68"/>
      <c r="W126" s="68"/>
      <c r="X126" s="68"/>
      <c r="Y126" s="68"/>
      <c r="Z126" s="68"/>
      <c r="AA126" s="68"/>
      <c r="AB126" s="68"/>
      <c r="AC126" s="68"/>
      <c r="AD126" s="68"/>
      <c r="AE126" s="68"/>
      <c r="AF126" s="68"/>
      <c r="AG126" s="68"/>
      <c r="AH126" s="68"/>
      <c r="AI126" s="68"/>
      <c r="AJ126" s="68"/>
      <c r="AK126" s="68"/>
      <c r="AL126" s="68"/>
      <c r="AM126" s="68"/>
      <c r="AN126" s="68"/>
      <c r="AO126" s="68"/>
      <c r="AP126" s="68"/>
    </row>
    <row r="127" spans="4:63" x14ac:dyDescent="0.25">
      <c r="D127" s="68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  <c r="V127" s="68"/>
      <c r="W127" s="68"/>
      <c r="X127" s="68"/>
      <c r="Y127" s="68"/>
      <c r="Z127" s="68"/>
      <c r="AA127" s="68"/>
      <c r="AB127" s="68"/>
      <c r="AC127" s="68"/>
      <c r="AD127" s="68"/>
      <c r="AE127" s="68"/>
      <c r="AF127" s="68"/>
      <c r="AG127" s="68"/>
      <c r="AH127" s="68"/>
      <c r="AI127" s="68"/>
      <c r="AJ127" s="68"/>
      <c r="AK127" s="68"/>
      <c r="AL127" s="68"/>
      <c r="AM127" s="68"/>
      <c r="AN127" s="68"/>
      <c r="AO127" s="68"/>
      <c r="AP127" s="68"/>
    </row>
    <row r="128" spans="4:63" x14ac:dyDescent="0.25">
      <c r="D128" s="68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68"/>
      <c r="AB128" s="68"/>
      <c r="AC128" s="68"/>
      <c r="AD128" s="68"/>
      <c r="AE128" s="68"/>
      <c r="AF128" s="68"/>
      <c r="AG128" s="68"/>
      <c r="AH128" s="68"/>
      <c r="AI128" s="68"/>
      <c r="AJ128" s="68"/>
      <c r="AK128" s="68"/>
      <c r="AL128" s="68"/>
      <c r="AM128" s="68"/>
      <c r="AN128" s="68"/>
      <c r="AO128" s="68"/>
      <c r="AP128" s="68"/>
    </row>
    <row r="129" spans="4:42" x14ac:dyDescent="0.25"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68"/>
      <c r="X129" s="68"/>
      <c r="Y129" s="68"/>
      <c r="Z129" s="68"/>
      <c r="AA129" s="68"/>
      <c r="AB129" s="68"/>
      <c r="AC129" s="68"/>
      <c r="AD129" s="68"/>
      <c r="AE129" s="68"/>
      <c r="AF129" s="68"/>
      <c r="AG129" s="68"/>
      <c r="AH129" s="68"/>
      <c r="AI129" s="68"/>
      <c r="AJ129" s="68"/>
      <c r="AK129" s="68"/>
      <c r="AL129" s="68"/>
      <c r="AM129" s="68"/>
      <c r="AN129" s="68"/>
      <c r="AO129" s="68"/>
      <c r="AP129" s="68"/>
    </row>
    <row r="130" spans="4:42" x14ac:dyDescent="0.25"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X130" s="68"/>
      <c r="Y130" s="68"/>
      <c r="Z130" s="68"/>
      <c r="AA130" s="68"/>
      <c r="AB130" s="68"/>
      <c r="AC130" s="68"/>
      <c r="AD130" s="68"/>
      <c r="AE130" s="68"/>
      <c r="AF130" s="68"/>
      <c r="AG130" s="68"/>
      <c r="AH130" s="68"/>
      <c r="AI130" s="68"/>
      <c r="AJ130" s="68"/>
      <c r="AK130" s="68"/>
      <c r="AL130" s="68"/>
      <c r="AM130" s="68"/>
      <c r="AN130" s="68"/>
      <c r="AO130" s="68"/>
      <c r="AP130" s="68"/>
    </row>
    <row r="131" spans="4:42" x14ac:dyDescent="0.25">
      <c r="D131" s="68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  <c r="V131" s="68"/>
      <c r="W131" s="68"/>
      <c r="X131" s="68"/>
      <c r="Y131" s="68"/>
      <c r="Z131" s="68"/>
      <c r="AA131" s="68"/>
      <c r="AB131" s="68"/>
      <c r="AC131" s="68"/>
      <c r="AD131" s="68"/>
      <c r="AE131" s="68"/>
      <c r="AF131" s="68"/>
      <c r="AG131" s="68"/>
      <c r="AH131" s="68"/>
      <c r="AI131" s="68"/>
      <c r="AJ131" s="68"/>
      <c r="AK131" s="68"/>
      <c r="AL131" s="68"/>
      <c r="AM131" s="68"/>
      <c r="AN131" s="68"/>
      <c r="AO131" s="68"/>
      <c r="AP131" s="68"/>
    </row>
    <row r="132" spans="4:42" x14ac:dyDescent="0.25">
      <c r="D132" s="68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68"/>
      <c r="V132" s="68"/>
      <c r="W132" s="68"/>
      <c r="X132" s="68"/>
      <c r="Y132" s="68"/>
      <c r="Z132" s="68"/>
      <c r="AA132" s="68"/>
      <c r="AB132" s="68"/>
      <c r="AC132" s="68"/>
      <c r="AD132" s="68"/>
      <c r="AE132" s="68"/>
      <c r="AF132" s="68"/>
      <c r="AG132" s="68"/>
      <c r="AH132" s="68"/>
      <c r="AI132" s="68"/>
      <c r="AJ132" s="68"/>
      <c r="AK132" s="68"/>
      <c r="AL132" s="68"/>
      <c r="AM132" s="68"/>
      <c r="AN132" s="68"/>
      <c r="AO132" s="68"/>
      <c r="AP132" s="68"/>
    </row>
    <row r="133" spans="4:42" x14ac:dyDescent="0.25"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  <c r="V133" s="68"/>
      <c r="W133" s="68"/>
      <c r="X133" s="68"/>
      <c r="Y133" s="68"/>
      <c r="Z133" s="68"/>
      <c r="AA133" s="68"/>
      <c r="AB133" s="68"/>
      <c r="AC133" s="68"/>
      <c r="AD133" s="68"/>
      <c r="AE133" s="68"/>
      <c r="AF133" s="68"/>
      <c r="AG133" s="68"/>
      <c r="AH133" s="68"/>
      <c r="AI133" s="68"/>
      <c r="AJ133" s="68"/>
      <c r="AK133" s="68"/>
      <c r="AL133" s="68"/>
      <c r="AM133" s="68"/>
      <c r="AN133" s="68"/>
      <c r="AO133" s="68"/>
      <c r="AP133" s="68"/>
    </row>
    <row r="134" spans="4:42" x14ac:dyDescent="0.25">
      <c r="D134" s="68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8"/>
      <c r="V134" s="68"/>
      <c r="W134" s="68"/>
      <c r="X134" s="68"/>
      <c r="Y134" s="68"/>
      <c r="Z134" s="68"/>
      <c r="AA134" s="68"/>
      <c r="AB134" s="68"/>
      <c r="AC134" s="68"/>
      <c r="AD134" s="68"/>
      <c r="AE134" s="68"/>
      <c r="AF134" s="68"/>
      <c r="AG134" s="68"/>
      <c r="AH134" s="68"/>
      <c r="AI134" s="68"/>
      <c r="AJ134" s="68"/>
      <c r="AK134" s="68"/>
      <c r="AL134" s="68"/>
      <c r="AM134" s="68"/>
      <c r="AN134" s="68"/>
      <c r="AO134" s="68"/>
      <c r="AP134" s="68"/>
    </row>
    <row r="135" spans="4:42" x14ac:dyDescent="0.25">
      <c r="D135" s="68"/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8"/>
      <c r="P135" s="68"/>
      <c r="Q135" s="68"/>
      <c r="R135" s="68"/>
      <c r="S135" s="68"/>
      <c r="T135" s="68"/>
      <c r="U135" s="68"/>
      <c r="V135" s="68"/>
      <c r="W135" s="68"/>
      <c r="X135" s="68"/>
      <c r="Y135" s="68"/>
      <c r="Z135" s="68"/>
      <c r="AA135" s="68"/>
      <c r="AB135" s="68"/>
      <c r="AC135" s="68"/>
      <c r="AD135" s="68"/>
      <c r="AE135" s="68"/>
      <c r="AF135" s="68"/>
      <c r="AG135" s="68"/>
      <c r="AH135" s="68"/>
      <c r="AI135" s="68"/>
      <c r="AJ135" s="68"/>
      <c r="AK135" s="68"/>
      <c r="AL135" s="68"/>
      <c r="AM135" s="68"/>
      <c r="AN135" s="68"/>
      <c r="AO135" s="68"/>
      <c r="AP135" s="68"/>
    </row>
    <row r="136" spans="4:42" x14ac:dyDescent="0.25">
      <c r="D136" s="68"/>
      <c r="E136" s="68"/>
      <c r="F136" s="68"/>
      <c r="G136" s="68"/>
      <c r="H136" s="68"/>
      <c r="I136" s="68"/>
      <c r="J136" s="68"/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8"/>
      <c r="V136" s="68"/>
      <c r="W136" s="68"/>
      <c r="X136" s="68"/>
      <c r="Y136" s="68"/>
      <c r="Z136" s="68"/>
      <c r="AA136" s="68"/>
      <c r="AB136" s="68"/>
      <c r="AC136" s="68"/>
      <c r="AD136" s="68"/>
      <c r="AE136" s="68"/>
      <c r="AF136" s="68"/>
      <c r="AG136" s="68"/>
      <c r="AH136" s="68"/>
      <c r="AI136" s="68"/>
      <c r="AJ136" s="68"/>
      <c r="AK136" s="68"/>
      <c r="AL136" s="68"/>
      <c r="AM136" s="68"/>
      <c r="AN136" s="68"/>
      <c r="AO136" s="68"/>
      <c r="AP136" s="68"/>
    </row>
    <row r="137" spans="4:42" x14ac:dyDescent="0.25"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  <c r="V137" s="68"/>
      <c r="W137" s="68"/>
      <c r="X137" s="68"/>
      <c r="Y137" s="68"/>
      <c r="Z137" s="68"/>
      <c r="AA137" s="68"/>
      <c r="AB137" s="68"/>
      <c r="AC137" s="68"/>
      <c r="AD137" s="68"/>
      <c r="AE137" s="68"/>
      <c r="AF137" s="68"/>
      <c r="AG137" s="68"/>
      <c r="AH137" s="68"/>
      <c r="AI137" s="68"/>
      <c r="AJ137" s="68"/>
      <c r="AK137" s="68"/>
      <c r="AL137" s="68"/>
      <c r="AM137" s="68"/>
      <c r="AN137" s="68"/>
      <c r="AO137" s="68"/>
      <c r="AP137" s="68"/>
    </row>
    <row r="138" spans="4:42" x14ac:dyDescent="0.25">
      <c r="D138" s="68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8"/>
      <c r="T138" s="68"/>
      <c r="U138" s="68"/>
      <c r="V138" s="68"/>
      <c r="W138" s="68"/>
      <c r="X138" s="68"/>
      <c r="Y138" s="68"/>
      <c r="Z138" s="68"/>
      <c r="AA138" s="68"/>
      <c r="AB138" s="68"/>
      <c r="AC138" s="68"/>
      <c r="AD138" s="68"/>
      <c r="AE138" s="68"/>
      <c r="AF138" s="68"/>
      <c r="AG138" s="68"/>
      <c r="AH138" s="68"/>
      <c r="AI138" s="68"/>
      <c r="AJ138" s="68"/>
      <c r="AK138" s="68"/>
      <c r="AL138" s="68"/>
      <c r="AM138" s="68"/>
      <c r="AN138" s="68"/>
      <c r="AO138" s="68"/>
      <c r="AP138" s="68"/>
    </row>
    <row r="139" spans="4:42" x14ac:dyDescent="0.25">
      <c r="D139" s="68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8"/>
      <c r="T139" s="68"/>
      <c r="U139" s="68"/>
      <c r="V139" s="68"/>
      <c r="W139" s="68"/>
      <c r="X139" s="68"/>
      <c r="Y139" s="68"/>
      <c r="Z139" s="68"/>
      <c r="AA139" s="68"/>
      <c r="AB139" s="68"/>
      <c r="AC139" s="68"/>
      <c r="AD139" s="68"/>
      <c r="AE139" s="68"/>
      <c r="AF139" s="68"/>
      <c r="AG139" s="68"/>
      <c r="AH139" s="68"/>
      <c r="AI139" s="68"/>
      <c r="AJ139" s="68"/>
      <c r="AK139" s="68"/>
      <c r="AL139" s="68"/>
      <c r="AM139" s="68"/>
      <c r="AN139" s="68"/>
      <c r="AO139" s="68"/>
      <c r="AP139" s="68"/>
    </row>
    <row r="140" spans="4:42" x14ac:dyDescent="0.25">
      <c r="D140" s="68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8"/>
      <c r="T140" s="68"/>
      <c r="U140" s="68"/>
      <c r="V140" s="68"/>
      <c r="W140" s="68"/>
      <c r="X140" s="68"/>
      <c r="Y140" s="68"/>
      <c r="Z140" s="68"/>
      <c r="AA140" s="68"/>
      <c r="AB140" s="68"/>
      <c r="AC140" s="68"/>
      <c r="AD140" s="68"/>
      <c r="AE140" s="68"/>
      <c r="AF140" s="68"/>
      <c r="AG140" s="68"/>
      <c r="AH140" s="68"/>
      <c r="AI140" s="68"/>
      <c r="AJ140" s="68"/>
      <c r="AK140" s="68"/>
      <c r="AL140" s="68"/>
      <c r="AM140" s="68"/>
      <c r="AN140" s="68"/>
      <c r="AO140" s="68"/>
      <c r="AP140" s="68"/>
    </row>
    <row r="141" spans="4:42" x14ac:dyDescent="0.25">
      <c r="D141" s="68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  <c r="V141" s="68"/>
      <c r="W141" s="68"/>
      <c r="X141" s="68"/>
      <c r="Y141" s="68"/>
      <c r="Z141" s="68"/>
      <c r="AA141" s="68"/>
      <c r="AB141" s="68"/>
      <c r="AC141" s="68"/>
      <c r="AD141" s="68"/>
      <c r="AE141" s="68"/>
      <c r="AF141" s="68"/>
      <c r="AG141" s="68"/>
      <c r="AH141" s="68"/>
      <c r="AI141" s="68"/>
      <c r="AJ141" s="68"/>
      <c r="AK141" s="68"/>
      <c r="AL141" s="68"/>
      <c r="AM141" s="68"/>
      <c r="AN141" s="68"/>
      <c r="AO141" s="68"/>
      <c r="AP141" s="68"/>
    </row>
    <row r="142" spans="4:42" x14ac:dyDescent="0.25"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  <c r="V142" s="68"/>
      <c r="W142" s="68"/>
      <c r="X142" s="68"/>
      <c r="Y142" s="68"/>
      <c r="Z142" s="68"/>
      <c r="AA142" s="68"/>
      <c r="AB142" s="68"/>
      <c r="AC142" s="68"/>
      <c r="AD142" s="68"/>
      <c r="AE142" s="68"/>
      <c r="AF142" s="68"/>
      <c r="AG142" s="68"/>
      <c r="AH142" s="68"/>
      <c r="AI142" s="68"/>
      <c r="AJ142" s="68"/>
      <c r="AK142" s="68"/>
      <c r="AL142" s="68"/>
      <c r="AM142" s="68"/>
      <c r="AN142" s="68"/>
      <c r="AO142" s="68"/>
      <c r="AP142" s="68"/>
    </row>
    <row r="143" spans="4:42" x14ac:dyDescent="0.25">
      <c r="D143" s="68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8"/>
      <c r="T143" s="68"/>
      <c r="U143" s="68"/>
      <c r="V143" s="68"/>
      <c r="W143" s="68"/>
      <c r="X143" s="68"/>
      <c r="Y143" s="68"/>
      <c r="Z143" s="68"/>
      <c r="AA143" s="68"/>
      <c r="AB143" s="68"/>
      <c r="AC143" s="68"/>
      <c r="AD143" s="68"/>
      <c r="AE143" s="68"/>
      <c r="AF143" s="68"/>
      <c r="AG143" s="68"/>
      <c r="AH143" s="68"/>
      <c r="AI143" s="68"/>
      <c r="AJ143" s="68"/>
      <c r="AK143" s="68"/>
      <c r="AL143" s="68"/>
      <c r="AM143" s="68"/>
      <c r="AN143" s="68"/>
      <c r="AO143" s="68"/>
      <c r="AP143" s="68"/>
    </row>
    <row r="144" spans="4:42" x14ac:dyDescent="0.25">
      <c r="D144" s="68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8"/>
      <c r="T144" s="68"/>
      <c r="U144" s="68"/>
      <c r="V144" s="68"/>
      <c r="W144" s="68"/>
      <c r="X144" s="68"/>
      <c r="Y144" s="68"/>
      <c r="Z144" s="68"/>
      <c r="AA144" s="68"/>
      <c r="AB144" s="68"/>
      <c r="AC144" s="68"/>
      <c r="AD144" s="68"/>
      <c r="AE144" s="68"/>
      <c r="AF144" s="68"/>
      <c r="AG144" s="68"/>
      <c r="AH144" s="68"/>
      <c r="AI144" s="68"/>
      <c r="AJ144" s="68"/>
      <c r="AK144" s="68"/>
      <c r="AL144" s="68"/>
      <c r="AM144" s="68"/>
      <c r="AN144" s="68"/>
      <c r="AO144" s="68"/>
      <c r="AP144" s="68"/>
    </row>
    <row r="145" spans="4:42" x14ac:dyDescent="0.25">
      <c r="D145" s="68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  <c r="V145" s="68"/>
      <c r="W145" s="68"/>
      <c r="X145" s="68"/>
      <c r="Y145" s="68"/>
      <c r="Z145" s="68"/>
      <c r="AA145" s="68"/>
      <c r="AB145" s="68"/>
      <c r="AC145" s="68"/>
      <c r="AD145" s="68"/>
      <c r="AE145" s="68"/>
      <c r="AF145" s="68"/>
      <c r="AG145" s="68"/>
      <c r="AH145" s="68"/>
      <c r="AI145" s="68"/>
      <c r="AJ145" s="68"/>
      <c r="AK145" s="68"/>
      <c r="AL145" s="68"/>
      <c r="AM145" s="68"/>
      <c r="AN145" s="68"/>
      <c r="AO145" s="68"/>
      <c r="AP145" s="68"/>
    </row>
    <row r="146" spans="4:42" x14ac:dyDescent="0.25">
      <c r="D146" s="68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8"/>
      <c r="T146" s="68"/>
      <c r="U146" s="68"/>
      <c r="V146" s="68"/>
      <c r="W146" s="68"/>
      <c r="X146" s="68"/>
      <c r="Y146" s="68"/>
      <c r="Z146" s="68"/>
      <c r="AA146" s="68"/>
      <c r="AB146" s="68"/>
      <c r="AC146" s="68"/>
      <c r="AD146" s="68"/>
      <c r="AE146" s="68"/>
      <c r="AF146" s="68"/>
      <c r="AG146" s="68"/>
      <c r="AH146" s="68"/>
      <c r="AI146" s="68"/>
      <c r="AJ146" s="68"/>
      <c r="AK146" s="68"/>
      <c r="AL146" s="68"/>
      <c r="AM146" s="68"/>
      <c r="AN146" s="68"/>
      <c r="AO146" s="68"/>
      <c r="AP146" s="68"/>
    </row>
    <row r="147" spans="4:42" x14ac:dyDescent="0.25">
      <c r="D147" s="68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68"/>
      <c r="V147" s="68"/>
      <c r="W147" s="68"/>
      <c r="X147" s="68"/>
      <c r="Y147" s="68"/>
      <c r="Z147" s="68"/>
      <c r="AA147" s="68"/>
      <c r="AB147" s="68"/>
      <c r="AC147" s="68"/>
      <c r="AD147" s="68"/>
      <c r="AE147" s="68"/>
      <c r="AF147" s="68"/>
      <c r="AG147" s="68"/>
      <c r="AH147" s="68"/>
      <c r="AI147" s="68"/>
      <c r="AJ147" s="68"/>
      <c r="AK147" s="68"/>
      <c r="AL147" s="68"/>
      <c r="AM147" s="68"/>
      <c r="AN147" s="68"/>
      <c r="AO147" s="68"/>
      <c r="AP147" s="68"/>
    </row>
    <row r="148" spans="4:42" x14ac:dyDescent="0.25">
      <c r="D148" s="68"/>
      <c r="E148" s="68"/>
      <c r="F148" s="68"/>
      <c r="G148" s="68"/>
      <c r="H148" s="68"/>
      <c r="I148" s="68"/>
      <c r="J148" s="68"/>
      <c r="K148" s="68"/>
      <c r="L148" s="68"/>
      <c r="M148" s="68"/>
      <c r="N148" s="68"/>
      <c r="O148" s="68"/>
      <c r="P148" s="68"/>
      <c r="Q148" s="68"/>
      <c r="R148" s="68"/>
      <c r="S148" s="68"/>
      <c r="T148" s="68"/>
      <c r="U148" s="68"/>
      <c r="V148" s="68"/>
      <c r="W148" s="68"/>
      <c r="X148" s="68"/>
      <c r="Y148" s="68"/>
      <c r="Z148" s="68"/>
      <c r="AA148" s="68"/>
      <c r="AB148" s="68"/>
      <c r="AC148" s="68"/>
      <c r="AD148" s="68"/>
      <c r="AE148" s="68"/>
      <c r="AF148" s="68"/>
      <c r="AG148" s="68"/>
      <c r="AH148" s="68"/>
      <c r="AI148" s="68"/>
      <c r="AJ148" s="68"/>
      <c r="AK148" s="68"/>
      <c r="AL148" s="68"/>
      <c r="AM148" s="68"/>
      <c r="AN148" s="68"/>
      <c r="AO148" s="68"/>
      <c r="AP148" s="68"/>
    </row>
    <row r="149" spans="4:42" x14ac:dyDescent="0.25">
      <c r="D149" s="68"/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8"/>
      <c r="P149" s="68"/>
      <c r="Q149" s="68"/>
      <c r="R149" s="68"/>
      <c r="S149" s="68"/>
      <c r="T149" s="68"/>
      <c r="U149" s="68"/>
      <c r="V149" s="68"/>
      <c r="W149" s="68"/>
      <c r="X149" s="68"/>
      <c r="Y149" s="68"/>
      <c r="Z149" s="68"/>
      <c r="AA149" s="68"/>
      <c r="AB149" s="68"/>
      <c r="AC149" s="68"/>
      <c r="AD149" s="68"/>
      <c r="AE149" s="68"/>
      <c r="AF149" s="68"/>
      <c r="AG149" s="68"/>
      <c r="AH149" s="68"/>
      <c r="AI149" s="68"/>
      <c r="AJ149" s="68"/>
      <c r="AK149" s="68"/>
      <c r="AL149" s="68"/>
      <c r="AM149" s="68"/>
      <c r="AN149" s="68"/>
      <c r="AO149" s="68"/>
      <c r="AP149" s="68"/>
    </row>
    <row r="150" spans="4:42" x14ac:dyDescent="0.25">
      <c r="D150" s="68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8"/>
      <c r="S150" s="68"/>
      <c r="T150" s="68"/>
      <c r="U150" s="68"/>
      <c r="V150" s="68"/>
      <c r="W150" s="68"/>
      <c r="X150" s="68"/>
      <c r="Y150" s="68"/>
      <c r="Z150" s="68"/>
      <c r="AA150" s="68"/>
      <c r="AB150" s="68"/>
      <c r="AC150" s="68"/>
      <c r="AD150" s="68"/>
      <c r="AE150" s="68"/>
      <c r="AF150" s="68"/>
      <c r="AG150" s="68"/>
      <c r="AH150" s="68"/>
      <c r="AI150" s="68"/>
      <c r="AJ150" s="68"/>
      <c r="AK150" s="68"/>
      <c r="AL150" s="68"/>
      <c r="AM150" s="68"/>
      <c r="AN150" s="68"/>
      <c r="AO150" s="68"/>
      <c r="AP150" s="68"/>
    </row>
    <row r="151" spans="4:42" x14ac:dyDescent="0.25">
      <c r="D151" s="68"/>
      <c r="E151" s="68"/>
      <c r="F151" s="68"/>
      <c r="G151" s="68"/>
      <c r="H151" s="68"/>
      <c r="I151" s="68"/>
      <c r="J151" s="68"/>
      <c r="K151" s="68"/>
      <c r="L151" s="68"/>
      <c r="M151" s="68"/>
      <c r="N151" s="68"/>
      <c r="O151" s="68"/>
      <c r="P151" s="68"/>
      <c r="Q151" s="68"/>
      <c r="R151" s="68"/>
      <c r="S151" s="68"/>
      <c r="T151" s="68"/>
      <c r="U151" s="68"/>
      <c r="V151" s="68"/>
      <c r="W151" s="68"/>
      <c r="X151" s="68"/>
      <c r="Y151" s="68"/>
      <c r="Z151" s="68"/>
      <c r="AA151" s="68"/>
      <c r="AB151" s="68"/>
      <c r="AC151" s="68"/>
      <c r="AD151" s="68"/>
      <c r="AE151" s="68"/>
      <c r="AF151" s="68"/>
      <c r="AG151" s="68"/>
      <c r="AH151" s="68"/>
      <c r="AI151" s="68"/>
      <c r="AJ151" s="68"/>
      <c r="AK151" s="68"/>
      <c r="AL151" s="68"/>
      <c r="AM151" s="68"/>
      <c r="AN151" s="68"/>
      <c r="AO151" s="68"/>
      <c r="AP151" s="68"/>
    </row>
    <row r="152" spans="4:42" x14ac:dyDescent="0.25">
      <c r="D152" s="68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  <c r="V152" s="68"/>
      <c r="W152" s="68"/>
      <c r="X152" s="68"/>
      <c r="Y152" s="68"/>
      <c r="Z152" s="68"/>
      <c r="AA152" s="68"/>
      <c r="AB152" s="68"/>
      <c r="AC152" s="68"/>
      <c r="AD152" s="68"/>
      <c r="AE152" s="68"/>
      <c r="AF152" s="68"/>
      <c r="AG152" s="68"/>
      <c r="AH152" s="68"/>
      <c r="AI152" s="68"/>
      <c r="AJ152" s="68"/>
      <c r="AK152" s="68"/>
      <c r="AL152" s="68"/>
      <c r="AM152" s="68"/>
      <c r="AN152" s="68"/>
      <c r="AO152" s="68"/>
      <c r="AP152" s="68"/>
    </row>
    <row r="153" spans="4:42" x14ac:dyDescent="0.25">
      <c r="D153" s="68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  <c r="Q153" s="68"/>
      <c r="R153" s="68"/>
      <c r="S153" s="68"/>
      <c r="T153" s="68"/>
      <c r="U153" s="68"/>
      <c r="V153" s="68"/>
      <c r="W153" s="68"/>
      <c r="X153" s="68"/>
      <c r="Y153" s="68"/>
      <c r="Z153" s="68"/>
      <c r="AA153" s="68"/>
      <c r="AB153" s="68"/>
      <c r="AC153" s="68"/>
      <c r="AD153" s="68"/>
      <c r="AE153" s="68"/>
      <c r="AF153" s="68"/>
      <c r="AG153" s="68"/>
      <c r="AH153" s="68"/>
      <c r="AI153" s="68"/>
      <c r="AJ153" s="68"/>
      <c r="AK153" s="68"/>
      <c r="AL153" s="68"/>
      <c r="AM153" s="68"/>
      <c r="AN153" s="68"/>
      <c r="AO153" s="68"/>
      <c r="AP153" s="68"/>
    </row>
    <row r="154" spans="4:42" x14ac:dyDescent="0.25">
      <c r="D154" s="68"/>
      <c r="E154" s="68"/>
      <c r="F154" s="68"/>
      <c r="G154" s="68"/>
      <c r="H154" s="68"/>
      <c r="I154" s="68"/>
      <c r="J154" s="68"/>
      <c r="K154" s="68"/>
      <c r="L154" s="68"/>
      <c r="M154" s="68"/>
      <c r="N154" s="68"/>
      <c r="O154" s="68"/>
      <c r="P154" s="68"/>
      <c r="Q154" s="68"/>
      <c r="R154" s="68"/>
      <c r="S154" s="68"/>
      <c r="T154" s="68"/>
      <c r="U154" s="68"/>
      <c r="V154" s="68"/>
      <c r="W154" s="68"/>
      <c r="X154" s="68"/>
      <c r="Y154" s="68"/>
      <c r="Z154" s="68"/>
      <c r="AA154" s="68"/>
      <c r="AB154" s="68"/>
      <c r="AC154" s="68"/>
      <c r="AD154" s="68"/>
      <c r="AE154" s="68"/>
      <c r="AF154" s="68"/>
      <c r="AG154" s="68"/>
      <c r="AH154" s="68"/>
      <c r="AI154" s="68"/>
      <c r="AJ154" s="68"/>
      <c r="AK154" s="68"/>
      <c r="AL154" s="68"/>
      <c r="AM154" s="68"/>
      <c r="AN154" s="68"/>
      <c r="AO154" s="68"/>
      <c r="AP154" s="68"/>
    </row>
    <row r="155" spans="4:42" x14ac:dyDescent="0.25">
      <c r="D155" s="68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  <c r="Q155" s="68"/>
      <c r="R155" s="68"/>
      <c r="S155" s="68"/>
      <c r="T155" s="68"/>
      <c r="U155" s="68"/>
      <c r="V155" s="68"/>
      <c r="W155" s="68"/>
      <c r="X155" s="68"/>
      <c r="Y155" s="68"/>
      <c r="Z155" s="68"/>
      <c r="AA155" s="68"/>
      <c r="AB155" s="68"/>
      <c r="AC155" s="68"/>
      <c r="AD155" s="68"/>
      <c r="AE155" s="68"/>
      <c r="AF155" s="68"/>
      <c r="AG155" s="68"/>
      <c r="AH155" s="68"/>
      <c r="AI155" s="68"/>
      <c r="AJ155" s="68"/>
      <c r="AK155" s="68"/>
      <c r="AL155" s="68"/>
      <c r="AM155" s="68"/>
      <c r="AN155" s="68"/>
      <c r="AO155" s="68"/>
      <c r="AP155" s="68"/>
    </row>
    <row r="156" spans="4:42" x14ac:dyDescent="0.25">
      <c r="D156" s="68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  <c r="Q156" s="68"/>
      <c r="R156" s="68"/>
      <c r="S156" s="68"/>
      <c r="T156" s="68"/>
      <c r="U156" s="68"/>
      <c r="V156" s="68"/>
      <c r="W156" s="68"/>
      <c r="X156" s="68"/>
      <c r="Y156" s="68"/>
      <c r="Z156" s="68"/>
      <c r="AA156" s="68"/>
      <c r="AB156" s="68"/>
      <c r="AC156" s="68"/>
      <c r="AD156" s="68"/>
      <c r="AE156" s="68"/>
      <c r="AF156" s="68"/>
      <c r="AG156" s="68"/>
      <c r="AH156" s="68"/>
      <c r="AI156" s="68"/>
      <c r="AJ156" s="68"/>
      <c r="AK156" s="68"/>
      <c r="AL156" s="68"/>
      <c r="AM156" s="68"/>
      <c r="AN156" s="68"/>
      <c r="AO156" s="68"/>
      <c r="AP156" s="68"/>
    </row>
    <row r="157" spans="4:42" x14ac:dyDescent="0.25"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68"/>
      <c r="V157" s="68"/>
      <c r="W157" s="68"/>
      <c r="X157" s="68"/>
      <c r="Y157" s="68"/>
      <c r="Z157" s="68"/>
      <c r="AA157" s="68"/>
      <c r="AB157" s="68"/>
      <c r="AC157" s="68"/>
      <c r="AD157" s="68"/>
      <c r="AE157" s="68"/>
      <c r="AF157" s="68"/>
      <c r="AG157" s="68"/>
      <c r="AH157" s="68"/>
      <c r="AI157" s="68"/>
      <c r="AJ157" s="68"/>
      <c r="AK157" s="68"/>
      <c r="AL157" s="68"/>
      <c r="AM157" s="68"/>
      <c r="AN157" s="68"/>
      <c r="AO157" s="68"/>
      <c r="AP157" s="68"/>
    </row>
    <row r="158" spans="4:42" x14ac:dyDescent="0.25">
      <c r="D158" s="68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  <c r="Q158" s="68"/>
      <c r="R158" s="68"/>
      <c r="S158" s="68"/>
      <c r="T158" s="68"/>
      <c r="U158" s="68"/>
      <c r="V158" s="68"/>
      <c r="W158" s="68"/>
      <c r="X158" s="68"/>
      <c r="Y158" s="68"/>
      <c r="Z158" s="68"/>
      <c r="AA158" s="68"/>
      <c r="AB158" s="68"/>
      <c r="AC158" s="68"/>
      <c r="AD158" s="68"/>
      <c r="AE158" s="68"/>
      <c r="AF158" s="68"/>
      <c r="AG158" s="68"/>
      <c r="AH158" s="68"/>
      <c r="AI158" s="68"/>
      <c r="AJ158" s="68"/>
      <c r="AK158" s="68"/>
      <c r="AL158" s="68"/>
      <c r="AM158" s="68"/>
      <c r="AN158" s="68"/>
      <c r="AO158" s="68"/>
      <c r="AP158" s="68"/>
    </row>
    <row r="159" spans="4:42" x14ac:dyDescent="0.25">
      <c r="D159" s="68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  <c r="Q159" s="68"/>
      <c r="R159" s="68"/>
      <c r="S159" s="68"/>
      <c r="T159" s="68"/>
      <c r="U159" s="68"/>
      <c r="V159" s="68"/>
      <c r="W159" s="68"/>
      <c r="X159" s="68"/>
      <c r="Y159" s="68"/>
      <c r="Z159" s="68"/>
      <c r="AA159" s="68"/>
      <c r="AB159" s="68"/>
      <c r="AC159" s="68"/>
      <c r="AD159" s="68"/>
      <c r="AE159" s="68"/>
      <c r="AF159" s="68"/>
      <c r="AG159" s="68"/>
      <c r="AH159" s="68"/>
      <c r="AI159" s="68"/>
      <c r="AJ159" s="68"/>
      <c r="AK159" s="68"/>
      <c r="AL159" s="68"/>
      <c r="AM159" s="68"/>
      <c r="AN159" s="68"/>
      <c r="AO159" s="68"/>
      <c r="AP159" s="68"/>
    </row>
    <row r="160" spans="4:42" x14ac:dyDescent="0.25">
      <c r="D160" s="68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  <c r="Q160" s="68"/>
      <c r="R160" s="68"/>
      <c r="S160" s="68"/>
      <c r="T160" s="68"/>
      <c r="U160" s="68"/>
      <c r="V160" s="68"/>
      <c r="W160" s="68"/>
      <c r="X160" s="68"/>
      <c r="Y160" s="68"/>
      <c r="Z160" s="68"/>
      <c r="AA160" s="68"/>
      <c r="AB160" s="68"/>
      <c r="AC160" s="68"/>
      <c r="AD160" s="68"/>
      <c r="AE160" s="68"/>
      <c r="AF160" s="68"/>
      <c r="AG160" s="68"/>
      <c r="AH160" s="68"/>
      <c r="AI160" s="68"/>
      <c r="AJ160" s="68"/>
      <c r="AK160" s="68"/>
      <c r="AL160" s="68"/>
      <c r="AM160" s="68"/>
      <c r="AN160" s="68"/>
      <c r="AO160" s="68"/>
      <c r="AP160" s="68"/>
    </row>
    <row r="161" spans="4:42" x14ac:dyDescent="0.25">
      <c r="D161" s="68"/>
      <c r="E161" s="68"/>
      <c r="F161" s="68"/>
      <c r="G161" s="68"/>
      <c r="H161" s="68"/>
      <c r="I161" s="68"/>
      <c r="J161" s="68"/>
      <c r="K161" s="68"/>
      <c r="L161" s="68"/>
      <c r="M161" s="68"/>
      <c r="N161" s="68"/>
      <c r="O161" s="68"/>
      <c r="P161" s="68"/>
      <c r="Q161" s="68"/>
      <c r="R161" s="68"/>
      <c r="S161" s="68"/>
      <c r="T161" s="68"/>
      <c r="U161" s="68"/>
      <c r="V161" s="68"/>
      <c r="W161" s="68"/>
      <c r="X161" s="68"/>
      <c r="Y161" s="68"/>
      <c r="Z161" s="68"/>
      <c r="AA161" s="68"/>
      <c r="AB161" s="68"/>
      <c r="AC161" s="68"/>
      <c r="AD161" s="68"/>
      <c r="AE161" s="68"/>
      <c r="AF161" s="68"/>
      <c r="AG161" s="68"/>
      <c r="AH161" s="68"/>
      <c r="AI161" s="68"/>
      <c r="AJ161" s="68"/>
      <c r="AK161" s="68"/>
      <c r="AL161" s="68"/>
      <c r="AM161" s="68"/>
      <c r="AN161" s="68"/>
      <c r="AO161" s="68"/>
      <c r="AP161" s="68"/>
    </row>
    <row r="162" spans="4:42" x14ac:dyDescent="0.25">
      <c r="D162" s="68"/>
      <c r="E162" s="68"/>
      <c r="F162" s="68"/>
      <c r="G162" s="68"/>
      <c r="H162" s="68"/>
      <c r="I162" s="68"/>
      <c r="J162" s="68"/>
      <c r="K162" s="68"/>
      <c r="L162" s="68"/>
      <c r="M162" s="68"/>
      <c r="N162" s="68"/>
      <c r="O162" s="68"/>
      <c r="P162" s="68"/>
      <c r="Q162" s="68"/>
      <c r="R162" s="68"/>
      <c r="S162" s="68"/>
      <c r="T162" s="68"/>
      <c r="U162" s="68"/>
      <c r="V162" s="68"/>
      <c r="W162" s="68"/>
      <c r="X162" s="68"/>
      <c r="Y162" s="68"/>
      <c r="Z162" s="68"/>
      <c r="AA162" s="68"/>
      <c r="AB162" s="68"/>
      <c r="AC162" s="68"/>
      <c r="AD162" s="68"/>
      <c r="AE162" s="68"/>
      <c r="AF162" s="68"/>
      <c r="AG162" s="68"/>
      <c r="AH162" s="68"/>
      <c r="AI162" s="68"/>
      <c r="AJ162" s="68"/>
      <c r="AK162" s="68"/>
      <c r="AL162" s="68"/>
      <c r="AM162" s="68"/>
      <c r="AN162" s="68"/>
      <c r="AO162" s="68"/>
      <c r="AP162" s="68"/>
    </row>
    <row r="163" spans="4:42" x14ac:dyDescent="0.25">
      <c r="D163" s="68"/>
      <c r="E163" s="68"/>
      <c r="F163" s="68"/>
      <c r="G163" s="68"/>
      <c r="H163" s="68"/>
      <c r="I163" s="68"/>
      <c r="J163" s="68"/>
      <c r="K163" s="68"/>
      <c r="L163" s="68"/>
      <c r="M163" s="68"/>
      <c r="N163" s="68"/>
      <c r="O163" s="68"/>
      <c r="P163" s="68"/>
      <c r="Q163" s="68"/>
      <c r="R163" s="68"/>
      <c r="S163" s="68"/>
      <c r="T163" s="68"/>
      <c r="U163" s="68"/>
      <c r="V163" s="68"/>
      <c r="W163" s="68"/>
      <c r="X163" s="68"/>
      <c r="Y163" s="68"/>
      <c r="Z163" s="68"/>
      <c r="AA163" s="68"/>
      <c r="AB163" s="68"/>
      <c r="AC163" s="68"/>
      <c r="AD163" s="68"/>
      <c r="AE163" s="68"/>
      <c r="AF163" s="68"/>
      <c r="AG163" s="68"/>
      <c r="AH163" s="68"/>
      <c r="AI163" s="68"/>
      <c r="AJ163" s="68"/>
      <c r="AK163" s="68"/>
      <c r="AL163" s="68"/>
      <c r="AM163" s="68"/>
      <c r="AN163" s="68"/>
      <c r="AO163" s="68"/>
      <c r="AP163" s="68"/>
    </row>
    <row r="164" spans="4:42" x14ac:dyDescent="0.25">
      <c r="D164" s="68"/>
      <c r="E164" s="68"/>
      <c r="F164" s="68"/>
      <c r="G164" s="68"/>
      <c r="H164" s="68"/>
      <c r="I164" s="68"/>
      <c r="J164" s="68"/>
      <c r="K164" s="68"/>
      <c r="L164" s="68"/>
      <c r="M164" s="68"/>
      <c r="N164" s="68"/>
      <c r="O164" s="68"/>
      <c r="P164" s="68"/>
      <c r="Q164" s="68"/>
      <c r="R164" s="68"/>
      <c r="S164" s="68"/>
      <c r="T164" s="68"/>
      <c r="U164" s="68"/>
      <c r="V164" s="68"/>
      <c r="W164" s="68"/>
      <c r="X164" s="68"/>
      <c r="Y164" s="68"/>
      <c r="Z164" s="68"/>
      <c r="AA164" s="68"/>
      <c r="AB164" s="68"/>
      <c r="AC164" s="68"/>
      <c r="AD164" s="68"/>
      <c r="AE164" s="68"/>
      <c r="AF164" s="68"/>
      <c r="AG164" s="68"/>
      <c r="AH164" s="68"/>
      <c r="AI164" s="68"/>
      <c r="AJ164" s="68"/>
      <c r="AK164" s="68"/>
      <c r="AL164" s="68"/>
      <c r="AM164" s="68"/>
      <c r="AN164" s="68"/>
      <c r="AO164" s="68"/>
      <c r="AP164" s="68"/>
    </row>
    <row r="165" spans="4:42" x14ac:dyDescent="0.25">
      <c r="D165" s="68"/>
      <c r="E165" s="68"/>
      <c r="F165" s="68"/>
      <c r="G165" s="68"/>
      <c r="H165" s="68"/>
      <c r="I165" s="68"/>
      <c r="J165" s="68"/>
      <c r="K165" s="68"/>
      <c r="L165" s="68"/>
      <c r="M165" s="68"/>
      <c r="N165" s="68"/>
      <c r="O165" s="68"/>
      <c r="P165" s="68"/>
      <c r="Q165" s="68"/>
      <c r="R165" s="68"/>
      <c r="S165" s="68"/>
      <c r="T165" s="68"/>
      <c r="U165" s="68"/>
      <c r="V165" s="68"/>
      <c r="W165" s="68"/>
      <c r="X165" s="68"/>
      <c r="Y165" s="68"/>
      <c r="Z165" s="68"/>
      <c r="AA165" s="68"/>
      <c r="AB165" s="68"/>
      <c r="AC165" s="68"/>
      <c r="AD165" s="68"/>
      <c r="AE165" s="68"/>
      <c r="AF165" s="68"/>
      <c r="AG165" s="68"/>
      <c r="AH165" s="68"/>
      <c r="AI165" s="68"/>
      <c r="AJ165" s="68"/>
      <c r="AK165" s="68"/>
      <c r="AL165" s="68"/>
      <c r="AM165" s="68"/>
      <c r="AN165" s="68"/>
      <c r="AO165" s="68"/>
      <c r="AP165" s="68"/>
    </row>
    <row r="166" spans="4:42" x14ac:dyDescent="0.25"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8"/>
      <c r="T166" s="68"/>
      <c r="U166" s="68"/>
      <c r="V166" s="68"/>
      <c r="W166" s="68"/>
      <c r="X166" s="68"/>
      <c r="Y166" s="68"/>
      <c r="Z166" s="68"/>
      <c r="AA166" s="68"/>
      <c r="AB166" s="68"/>
      <c r="AC166" s="68"/>
      <c r="AD166" s="68"/>
      <c r="AE166" s="68"/>
      <c r="AF166" s="68"/>
      <c r="AG166" s="68"/>
      <c r="AH166" s="68"/>
      <c r="AI166" s="68"/>
      <c r="AJ166" s="68"/>
      <c r="AK166" s="68"/>
      <c r="AL166" s="68"/>
      <c r="AM166" s="68"/>
      <c r="AN166" s="68"/>
      <c r="AO166" s="68"/>
      <c r="AP166" s="68"/>
    </row>
    <row r="167" spans="4:42" x14ac:dyDescent="0.25">
      <c r="D167" s="68"/>
      <c r="E167" s="68"/>
      <c r="F167" s="68"/>
      <c r="G167" s="68"/>
      <c r="H167" s="68"/>
      <c r="I167" s="68"/>
      <c r="J167" s="68"/>
      <c r="K167" s="68"/>
      <c r="L167" s="68"/>
      <c r="M167" s="68"/>
      <c r="N167" s="68"/>
      <c r="O167" s="68"/>
      <c r="P167" s="68"/>
      <c r="Q167" s="68"/>
      <c r="R167" s="68"/>
      <c r="S167" s="68"/>
      <c r="T167" s="68"/>
      <c r="U167" s="68"/>
      <c r="V167" s="68"/>
      <c r="W167" s="68"/>
      <c r="X167" s="68"/>
      <c r="Y167" s="68"/>
      <c r="Z167" s="68"/>
      <c r="AA167" s="68"/>
      <c r="AB167" s="68"/>
      <c r="AC167" s="68"/>
      <c r="AD167" s="68"/>
      <c r="AE167" s="68"/>
      <c r="AF167" s="68"/>
      <c r="AG167" s="68"/>
      <c r="AH167" s="68"/>
      <c r="AI167" s="68"/>
      <c r="AJ167" s="68"/>
      <c r="AK167" s="68"/>
      <c r="AL167" s="68"/>
      <c r="AM167" s="68"/>
      <c r="AN167" s="68"/>
      <c r="AO167" s="68"/>
      <c r="AP167" s="68"/>
    </row>
    <row r="168" spans="4:42" x14ac:dyDescent="0.25">
      <c r="D168" s="68"/>
      <c r="E168" s="68"/>
      <c r="F168" s="68"/>
      <c r="G168" s="68"/>
      <c r="H168" s="68"/>
      <c r="I168" s="68"/>
      <c r="J168" s="68"/>
      <c r="K168" s="68"/>
      <c r="L168" s="68"/>
      <c r="M168" s="68"/>
      <c r="N168" s="68"/>
      <c r="O168" s="68"/>
      <c r="P168" s="68"/>
      <c r="Q168" s="68"/>
      <c r="R168" s="68"/>
      <c r="S168" s="68"/>
      <c r="T168" s="68"/>
      <c r="U168" s="68"/>
      <c r="V168" s="68"/>
      <c r="W168" s="68"/>
      <c r="X168" s="68"/>
      <c r="Y168" s="68"/>
      <c r="Z168" s="68"/>
      <c r="AA168" s="68"/>
      <c r="AB168" s="68"/>
      <c r="AC168" s="68"/>
      <c r="AD168" s="68"/>
      <c r="AE168" s="68"/>
      <c r="AF168" s="68"/>
      <c r="AG168" s="68"/>
      <c r="AH168" s="68"/>
      <c r="AI168" s="68"/>
      <c r="AJ168" s="68"/>
      <c r="AK168" s="68"/>
      <c r="AL168" s="68"/>
      <c r="AM168" s="68"/>
      <c r="AN168" s="68"/>
      <c r="AO168" s="68"/>
      <c r="AP168" s="68"/>
    </row>
    <row r="169" spans="4:42" x14ac:dyDescent="0.25"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  <c r="R169" s="68"/>
      <c r="S169" s="68"/>
      <c r="T169" s="68"/>
      <c r="U169" s="68"/>
      <c r="V169" s="68"/>
      <c r="W169" s="68"/>
      <c r="X169" s="68"/>
      <c r="Y169" s="68"/>
      <c r="Z169" s="68"/>
      <c r="AA169" s="68"/>
      <c r="AB169" s="68"/>
      <c r="AC169" s="68"/>
      <c r="AD169" s="68"/>
      <c r="AE169" s="68"/>
      <c r="AF169" s="68"/>
      <c r="AG169" s="68"/>
      <c r="AH169" s="68"/>
      <c r="AI169" s="68"/>
      <c r="AJ169" s="68"/>
      <c r="AK169" s="68"/>
      <c r="AL169" s="68"/>
      <c r="AM169" s="68"/>
      <c r="AN169" s="68"/>
      <c r="AO169" s="68"/>
      <c r="AP169" s="68"/>
    </row>
    <row r="170" spans="4:42" x14ac:dyDescent="0.25">
      <c r="D170" s="68"/>
      <c r="E170" s="68"/>
      <c r="F170" s="68"/>
      <c r="G170" s="68"/>
      <c r="H170" s="68"/>
      <c r="I170" s="68"/>
      <c r="J170" s="68"/>
      <c r="K170" s="68"/>
      <c r="L170" s="68"/>
      <c r="M170" s="68"/>
      <c r="N170" s="68"/>
      <c r="O170" s="68"/>
      <c r="P170" s="68"/>
      <c r="Q170" s="68"/>
      <c r="R170" s="68"/>
      <c r="S170" s="68"/>
      <c r="T170" s="68"/>
      <c r="U170" s="68"/>
      <c r="V170" s="68"/>
      <c r="W170" s="68"/>
      <c r="X170" s="68"/>
      <c r="Y170" s="68"/>
      <c r="Z170" s="68"/>
      <c r="AA170" s="68"/>
      <c r="AB170" s="68"/>
      <c r="AC170" s="68"/>
      <c r="AD170" s="68"/>
      <c r="AE170" s="68"/>
      <c r="AF170" s="68"/>
      <c r="AG170" s="68"/>
      <c r="AH170" s="68"/>
      <c r="AI170" s="68"/>
      <c r="AJ170" s="68"/>
      <c r="AK170" s="68"/>
      <c r="AL170" s="68"/>
      <c r="AM170" s="68"/>
      <c r="AN170" s="68"/>
      <c r="AO170" s="68"/>
      <c r="AP170" s="68"/>
    </row>
    <row r="171" spans="4:42" x14ac:dyDescent="0.25">
      <c r="D171" s="68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  <c r="Q171" s="68"/>
      <c r="R171" s="68"/>
      <c r="S171" s="68"/>
      <c r="T171" s="68"/>
      <c r="U171" s="68"/>
      <c r="V171" s="68"/>
      <c r="W171" s="68"/>
      <c r="X171" s="68"/>
      <c r="Y171" s="68"/>
      <c r="Z171" s="68"/>
      <c r="AA171" s="68"/>
      <c r="AB171" s="68"/>
      <c r="AC171" s="68"/>
      <c r="AD171" s="68"/>
      <c r="AE171" s="68"/>
      <c r="AF171" s="68"/>
      <c r="AG171" s="68"/>
      <c r="AH171" s="68"/>
      <c r="AI171" s="68"/>
      <c r="AJ171" s="68"/>
      <c r="AK171" s="68"/>
      <c r="AL171" s="68"/>
      <c r="AM171" s="68"/>
      <c r="AN171" s="68"/>
      <c r="AO171" s="68"/>
      <c r="AP171" s="68"/>
    </row>
    <row r="172" spans="4:42" x14ac:dyDescent="0.25">
      <c r="D172" s="68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  <c r="Q172" s="68"/>
      <c r="R172" s="68"/>
      <c r="S172" s="68"/>
      <c r="T172" s="68"/>
      <c r="U172" s="68"/>
      <c r="V172" s="68"/>
      <c r="W172" s="68"/>
      <c r="X172" s="68"/>
      <c r="Y172" s="68"/>
      <c r="Z172" s="68"/>
      <c r="AA172" s="68"/>
      <c r="AB172" s="68"/>
      <c r="AC172" s="68"/>
      <c r="AD172" s="68"/>
      <c r="AE172" s="68"/>
      <c r="AF172" s="68"/>
      <c r="AG172" s="68"/>
      <c r="AH172" s="68"/>
      <c r="AI172" s="68"/>
      <c r="AJ172" s="68"/>
      <c r="AK172" s="68"/>
      <c r="AL172" s="68"/>
      <c r="AM172" s="68"/>
      <c r="AN172" s="68"/>
      <c r="AO172" s="68"/>
      <c r="AP172" s="68"/>
    </row>
    <row r="173" spans="4:42" x14ac:dyDescent="0.25"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  <c r="AM173" s="68"/>
      <c r="AN173" s="68"/>
      <c r="AO173" s="68"/>
      <c r="AP173" s="68"/>
    </row>
    <row r="174" spans="4:42" x14ac:dyDescent="0.25">
      <c r="D174" s="68"/>
      <c r="E174" s="68"/>
      <c r="F174" s="68"/>
      <c r="G174" s="68"/>
      <c r="H174" s="68"/>
      <c r="I174" s="68"/>
      <c r="J174" s="68"/>
      <c r="K174" s="68"/>
      <c r="L174" s="68"/>
      <c r="M174" s="68"/>
      <c r="N174" s="68"/>
      <c r="O174" s="68"/>
      <c r="P174" s="68"/>
      <c r="Q174" s="68"/>
      <c r="R174" s="68"/>
      <c r="S174" s="68"/>
      <c r="T174" s="68"/>
      <c r="U174" s="68"/>
      <c r="V174" s="68"/>
      <c r="W174" s="68"/>
      <c r="X174" s="68"/>
      <c r="Y174" s="68"/>
      <c r="Z174" s="68"/>
      <c r="AA174" s="68"/>
      <c r="AB174" s="68"/>
      <c r="AC174" s="68"/>
      <c r="AD174" s="68"/>
      <c r="AE174" s="68"/>
      <c r="AF174" s="68"/>
      <c r="AG174" s="68"/>
      <c r="AH174" s="68"/>
      <c r="AI174" s="68"/>
      <c r="AJ174" s="68"/>
      <c r="AK174" s="68"/>
      <c r="AL174" s="68"/>
      <c r="AM174" s="68"/>
      <c r="AN174" s="68"/>
      <c r="AO174" s="68"/>
      <c r="AP174" s="68"/>
    </row>
    <row r="175" spans="4:42" x14ac:dyDescent="0.25">
      <c r="D175" s="68"/>
      <c r="E175" s="68"/>
      <c r="F175" s="68"/>
      <c r="G175" s="68"/>
      <c r="H175" s="68"/>
      <c r="I175" s="68"/>
      <c r="J175" s="68"/>
      <c r="K175" s="68"/>
      <c r="L175" s="68"/>
      <c r="M175" s="68"/>
      <c r="N175" s="68"/>
      <c r="O175" s="68"/>
      <c r="P175" s="68"/>
      <c r="Q175" s="68"/>
      <c r="R175" s="68"/>
      <c r="S175" s="68"/>
      <c r="T175" s="68"/>
      <c r="U175" s="68"/>
      <c r="V175" s="68"/>
      <c r="W175" s="68"/>
      <c r="X175" s="68"/>
      <c r="Y175" s="68"/>
      <c r="Z175" s="68"/>
      <c r="AA175" s="68"/>
      <c r="AB175" s="68"/>
      <c r="AC175" s="68"/>
      <c r="AD175" s="68"/>
      <c r="AE175" s="68"/>
      <c r="AF175" s="68"/>
      <c r="AG175" s="68"/>
      <c r="AH175" s="68"/>
      <c r="AI175" s="68"/>
      <c r="AJ175" s="68"/>
      <c r="AK175" s="68"/>
      <c r="AL175" s="68"/>
      <c r="AM175" s="68"/>
      <c r="AN175" s="68"/>
      <c r="AO175" s="68"/>
      <c r="AP175" s="68"/>
    </row>
    <row r="176" spans="4:42" x14ac:dyDescent="0.25">
      <c r="D176" s="68"/>
      <c r="E176" s="68"/>
      <c r="F176" s="68"/>
      <c r="G176" s="68"/>
      <c r="H176" s="68"/>
      <c r="I176" s="68"/>
      <c r="J176" s="68"/>
      <c r="K176" s="68"/>
      <c r="L176" s="68"/>
      <c r="M176" s="68"/>
      <c r="N176" s="68"/>
      <c r="O176" s="68"/>
      <c r="P176" s="68"/>
      <c r="Q176" s="68"/>
      <c r="R176" s="68"/>
      <c r="S176" s="68"/>
      <c r="T176" s="68"/>
      <c r="U176" s="68"/>
      <c r="V176" s="68"/>
      <c r="W176" s="68"/>
      <c r="X176" s="68"/>
      <c r="Y176" s="68"/>
      <c r="Z176" s="68"/>
      <c r="AA176" s="68"/>
      <c r="AB176" s="68"/>
      <c r="AC176" s="68"/>
      <c r="AD176" s="68"/>
      <c r="AE176" s="68"/>
      <c r="AF176" s="68"/>
      <c r="AG176" s="68"/>
      <c r="AH176" s="68"/>
      <c r="AI176" s="68"/>
      <c r="AJ176" s="68"/>
      <c r="AK176" s="68"/>
      <c r="AL176" s="68"/>
      <c r="AM176" s="68"/>
      <c r="AN176" s="68"/>
      <c r="AO176" s="68"/>
      <c r="AP176" s="68"/>
    </row>
    <row r="177" spans="4:42" x14ac:dyDescent="0.25">
      <c r="D177" s="68"/>
      <c r="E177" s="68"/>
      <c r="F177" s="68"/>
      <c r="G177" s="68"/>
      <c r="H177" s="68"/>
      <c r="I177" s="68"/>
      <c r="J177" s="68"/>
      <c r="K177" s="68"/>
      <c r="L177" s="68"/>
      <c r="M177" s="68"/>
      <c r="N177" s="68"/>
      <c r="O177" s="68"/>
      <c r="P177" s="68"/>
      <c r="Q177" s="68"/>
      <c r="R177" s="68"/>
      <c r="S177" s="68"/>
      <c r="T177" s="68"/>
      <c r="U177" s="68"/>
      <c r="V177" s="68"/>
      <c r="W177" s="68"/>
      <c r="X177" s="68"/>
      <c r="Y177" s="68"/>
      <c r="Z177" s="68"/>
      <c r="AA177" s="68"/>
      <c r="AB177" s="68"/>
      <c r="AC177" s="68"/>
      <c r="AD177" s="68"/>
      <c r="AE177" s="68"/>
      <c r="AF177" s="68"/>
      <c r="AG177" s="68"/>
      <c r="AH177" s="68"/>
      <c r="AI177" s="68"/>
      <c r="AJ177" s="68"/>
      <c r="AK177" s="68"/>
      <c r="AL177" s="68"/>
      <c r="AM177" s="68"/>
      <c r="AN177" s="68"/>
      <c r="AO177" s="68"/>
      <c r="AP177" s="68"/>
    </row>
    <row r="178" spans="4:42" x14ac:dyDescent="0.25">
      <c r="D178" s="68"/>
      <c r="E178" s="68"/>
      <c r="F178" s="68"/>
      <c r="G178" s="68"/>
      <c r="H178" s="68"/>
      <c r="I178" s="68"/>
      <c r="J178" s="68"/>
      <c r="K178" s="68"/>
      <c r="L178" s="68"/>
      <c r="M178" s="68"/>
      <c r="N178" s="68"/>
      <c r="O178" s="68"/>
      <c r="P178" s="68"/>
      <c r="Q178" s="68"/>
      <c r="R178" s="68"/>
      <c r="S178" s="68"/>
      <c r="T178" s="68"/>
      <c r="U178" s="68"/>
      <c r="V178" s="68"/>
      <c r="W178" s="68"/>
      <c r="X178" s="68"/>
      <c r="Y178" s="68"/>
      <c r="Z178" s="68"/>
      <c r="AA178" s="68"/>
      <c r="AB178" s="68"/>
      <c r="AC178" s="68"/>
      <c r="AD178" s="68"/>
      <c r="AE178" s="68"/>
      <c r="AF178" s="68"/>
      <c r="AG178" s="68"/>
      <c r="AH178" s="68"/>
      <c r="AI178" s="68"/>
      <c r="AJ178" s="68"/>
      <c r="AK178" s="68"/>
      <c r="AL178" s="68"/>
      <c r="AM178" s="68"/>
      <c r="AN178" s="68"/>
      <c r="AO178" s="68"/>
      <c r="AP178" s="68"/>
    </row>
    <row r="179" spans="4:42" x14ac:dyDescent="0.25">
      <c r="D179" s="68"/>
      <c r="E179" s="68"/>
      <c r="F179" s="68"/>
      <c r="G179" s="68"/>
      <c r="H179" s="68"/>
      <c r="I179" s="68"/>
      <c r="J179" s="68"/>
      <c r="K179" s="68"/>
      <c r="L179" s="68"/>
      <c r="M179" s="68"/>
      <c r="N179" s="68"/>
      <c r="O179" s="68"/>
      <c r="P179" s="68"/>
      <c r="Q179" s="68"/>
      <c r="R179" s="68"/>
      <c r="S179" s="68"/>
      <c r="T179" s="68"/>
      <c r="U179" s="68"/>
      <c r="V179" s="68"/>
      <c r="W179" s="68"/>
      <c r="X179" s="68"/>
      <c r="Y179" s="68"/>
      <c r="Z179" s="68"/>
      <c r="AA179" s="68"/>
      <c r="AB179" s="68"/>
      <c r="AC179" s="68"/>
      <c r="AD179" s="68"/>
      <c r="AE179" s="68"/>
      <c r="AF179" s="68"/>
      <c r="AG179" s="68"/>
      <c r="AH179" s="68"/>
      <c r="AI179" s="68"/>
      <c r="AJ179" s="68"/>
      <c r="AK179" s="68"/>
      <c r="AL179" s="68"/>
      <c r="AM179" s="68"/>
      <c r="AN179" s="68"/>
      <c r="AO179" s="68"/>
      <c r="AP179" s="68"/>
    </row>
    <row r="180" spans="4:42" x14ac:dyDescent="0.25">
      <c r="D180" s="68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68"/>
      <c r="P180" s="68"/>
      <c r="Q180" s="68"/>
      <c r="R180" s="68"/>
      <c r="S180" s="68"/>
      <c r="T180" s="68"/>
      <c r="U180" s="68"/>
      <c r="V180" s="68"/>
      <c r="W180" s="68"/>
      <c r="X180" s="68"/>
      <c r="Y180" s="68"/>
      <c r="Z180" s="68"/>
      <c r="AA180" s="68"/>
      <c r="AB180" s="68"/>
      <c r="AC180" s="68"/>
      <c r="AD180" s="68"/>
      <c r="AE180" s="68"/>
      <c r="AF180" s="68"/>
      <c r="AG180" s="68"/>
      <c r="AH180" s="68"/>
      <c r="AI180" s="68"/>
      <c r="AJ180" s="68"/>
      <c r="AK180" s="68"/>
      <c r="AL180" s="68"/>
      <c r="AM180" s="68"/>
      <c r="AN180" s="68"/>
      <c r="AO180" s="68"/>
      <c r="AP180" s="68"/>
    </row>
    <row r="181" spans="4:42" x14ac:dyDescent="0.25">
      <c r="D181" s="68"/>
      <c r="E181" s="68"/>
      <c r="F181" s="68"/>
      <c r="G181" s="68"/>
      <c r="H181" s="68"/>
      <c r="I181" s="68"/>
      <c r="J181" s="68"/>
      <c r="K181" s="68"/>
      <c r="L181" s="68"/>
      <c r="M181" s="68"/>
      <c r="N181" s="68"/>
      <c r="O181" s="68"/>
      <c r="P181" s="68"/>
      <c r="Q181" s="68"/>
      <c r="R181" s="68"/>
      <c r="S181" s="68"/>
      <c r="T181" s="68"/>
      <c r="U181" s="68"/>
      <c r="V181" s="68"/>
      <c r="W181" s="68"/>
      <c r="X181" s="68"/>
      <c r="Y181" s="68"/>
      <c r="Z181" s="68"/>
      <c r="AA181" s="68"/>
      <c r="AB181" s="68"/>
      <c r="AC181" s="68"/>
      <c r="AD181" s="68"/>
      <c r="AE181" s="68"/>
      <c r="AF181" s="68"/>
      <c r="AG181" s="68"/>
      <c r="AH181" s="68"/>
      <c r="AI181" s="68"/>
      <c r="AJ181" s="68"/>
      <c r="AK181" s="68"/>
      <c r="AL181" s="68"/>
      <c r="AM181" s="68"/>
      <c r="AN181" s="68"/>
      <c r="AO181" s="68"/>
      <c r="AP181" s="68"/>
    </row>
    <row r="182" spans="4:42" x14ac:dyDescent="0.25">
      <c r="D182" s="68"/>
      <c r="E182" s="68"/>
      <c r="F182" s="68"/>
      <c r="G182" s="68"/>
      <c r="H182" s="68"/>
      <c r="I182" s="68"/>
      <c r="J182" s="68"/>
      <c r="K182" s="68"/>
      <c r="L182" s="68"/>
      <c r="M182" s="68"/>
      <c r="N182" s="68"/>
      <c r="O182" s="68"/>
      <c r="P182" s="68"/>
      <c r="Q182" s="68"/>
      <c r="R182" s="68"/>
      <c r="S182" s="68"/>
      <c r="T182" s="68"/>
      <c r="U182" s="68"/>
      <c r="V182" s="68"/>
      <c r="W182" s="68"/>
      <c r="X182" s="68"/>
      <c r="Y182" s="68"/>
      <c r="Z182" s="68"/>
      <c r="AA182" s="68"/>
      <c r="AB182" s="68"/>
      <c r="AC182" s="68"/>
      <c r="AD182" s="68"/>
      <c r="AE182" s="68"/>
      <c r="AF182" s="68"/>
      <c r="AG182" s="68"/>
      <c r="AH182" s="68"/>
      <c r="AI182" s="68"/>
      <c r="AJ182" s="68"/>
      <c r="AK182" s="68"/>
      <c r="AL182" s="68"/>
      <c r="AM182" s="68"/>
      <c r="AN182" s="68"/>
      <c r="AO182" s="68"/>
      <c r="AP182" s="68"/>
    </row>
    <row r="183" spans="4:42" x14ac:dyDescent="0.25">
      <c r="D183" s="68"/>
      <c r="E183" s="68"/>
      <c r="F183" s="68"/>
      <c r="G183" s="68"/>
      <c r="H183" s="68"/>
      <c r="I183" s="68"/>
      <c r="J183" s="68"/>
      <c r="K183" s="68"/>
      <c r="L183" s="68"/>
      <c r="M183" s="68"/>
      <c r="N183" s="68"/>
      <c r="O183" s="68"/>
      <c r="P183" s="68"/>
      <c r="Q183" s="68"/>
      <c r="R183" s="68"/>
      <c r="S183" s="68"/>
      <c r="T183" s="68"/>
      <c r="U183" s="68"/>
      <c r="V183" s="68"/>
      <c r="W183" s="68"/>
      <c r="X183" s="68"/>
      <c r="Y183" s="68"/>
      <c r="Z183" s="68"/>
      <c r="AA183" s="68"/>
      <c r="AB183" s="68"/>
      <c r="AC183" s="68"/>
      <c r="AD183" s="68"/>
      <c r="AE183" s="68"/>
      <c r="AF183" s="68"/>
      <c r="AG183" s="68"/>
      <c r="AH183" s="68"/>
      <c r="AI183" s="68"/>
      <c r="AJ183" s="68"/>
      <c r="AK183" s="68"/>
      <c r="AL183" s="68"/>
      <c r="AM183" s="68"/>
      <c r="AN183" s="68"/>
      <c r="AO183" s="68"/>
      <c r="AP183" s="68"/>
    </row>
    <row r="184" spans="4:42" x14ac:dyDescent="0.25">
      <c r="D184" s="68"/>
      <c r="E184" s="68"/>
      <c r="F184" s="68"/>
      <c r="G184" s="68"/>
      <c r="H184" s="68"/>
      <c r="I184" s="68"/>
      <c r="J184" s="68"/>
      <c r="K184" s="68"/>
      <c r="L184" s="68"/>
      <c r="M184" s="68"/>
      <c r="N184" s="68"/>
      <c r="O184" s="68"/>
      <c r="P184" s="68"/>
      <c r="Q184" s="68"/>
      <c r="R184" s="68"/>
      <c r="S184" s="68"/>
      <c r="T184" s="68"/>
      <c r="U184" s="68"/>
      <c r="V184" s="68"/>
      <c r="W184" s="68"/>
      <c r="X184" s="68"/>
      <c r="Y184" s="68"/>
      <c r="Z184" s="68"/>
      <c r="AA184" s="68"/>
      <c r="AB184" s="68"/>
      <c r="AC184" s="68"/>
      <c r="AD184" s="68"/>
      <c r="AE184" s="68"/>
      <c r="AF184" s="68"/>
      <c r="AG184" s="68"/>
      <c r="AH184" s="68"/>
      <c r="AI184" s="68"/>
      <c r="AJ184" s="68"/>
      <c r="AK184" s="68"/>
      <c r="AL184" s="68"/>
      <c r="AM184" s="68"/>
      <c r="AN184" s="68"/>
      <c r="AO184" s="68"/>
      <c r="AP184" s="68"/>
    </row>
    <row r="185" spans="4:42" x14ac:dyDescent="0.25">
      <c r="D185" s="68"/>
      <c r="E185" s="68"/>
      <c r="F185" s="68"/>
      <c r="G185" s="68"/>
      <c r="H185" s="68"/>
      <c r="I185" s="68"/>
      <c r="J185" s="68"/>
      <c r="K185" s="68"/>
      <c r="L185" s="68"/>
      <c r="M185" s="68"/>
      <c r="N185" s="68"/>
      <c r="O185" s="68"/>
      <c r="P185" s="68"/>
      <c r="Q185" s="68"/>
      <c r="R185" s="68"/>
      <c r="S185" s="68"/>
      <c r="T185" s="68"/>
      <c r="U185" s="68"/>
      <c r="V185" s="68"/>
      <c r="W185" s="68"/>
      <c r="X185" s="68"/>
      <c r="Y185" s="68"/>
      <c r="Z185" s="68"/>
      <c r="AA185" s="68"/>
      <c r="AB185" s="68"/>
      <c r="AC185" s="68"/>
      <c r="AD185" s="68"/>
      <c r="AE185" s="68"/>
      <c r="AF185" s="68"/>
      <c r="AG185" s="68"/>
      <c r="AH185" s="68"/>
      <c r="AI185" s="68"/>
      <c r="AJ185" s="68"/>
      <c r="AK185" s="68"/>
      <c r="AL185" s="68"/>
      <c r="AM185" s="68"/>
      <c r="AN185" s="68"/>
      <c r="AO185" s="68"/>
      <c r="AP185" s="68"/>
    </row>
    <row r="186" spans="4:42" x14ac:dyDescent="0.25">
      <c r="D186" s="68"/>
      <c r="E186" s="68"/>
      <c r="F186" s="68"/>
      <c r="G186" s="68"/>
      <c r="H186" s="68"/>
      <c r="I186" s="68"/>
      <c r="J186" s="68"/>
      <c r="K186" s="68"/>
      <c r="L186" s="68"/>
      <c r="M186" s="68"/>
      <c r="N186" s="68"/>
      <c r="O186" s="68"/>
      <c r="P186" s="68"/>
      <c r="Q186" s="68"/>
      <c r="R186" s="68"/>
      <c r="S186" s="68"/>
      <c r="T186" s="68"/>
      <c r="U186" s="68"/>
      <c r="V186" s="68"/>
      <c r="W186" s="68"/>
      <c r="X186" s="68"/>
      <c r="Y186" s="68"/>
      <c r="Z186" s="68"/>
      <c r="AA186" s="68"/>
      <c r="AB186" s="68"/>
      <c r="AC186" s="68"/>
      <c r="AD186" s="68"/>
      <c r="AE186" s="68"/>
      <c r="AF186" s="68"/>
      <c r="AG186" s="68"/>
      <c r="AH186" s="68"/>
      <c r="AI186" s="68"/>
      <c r="AJ186" s="68"/>
      <c r="AK186" s="68"/>
      <c r="AL186" s="68"/>
      <c r="AM186" s="68"/>
      <c r="AN186" s="68"/>
      <c r="AO186" s="68"/>
      <c r="AP186" s="68"/>
    </row>
    <row r="187" spans="4:42" x14ac:dyDescent="0.25">
      <c r="D187" s="68"/>
      <c r="E187" s="68"/>
      <c r="F187" s="68"/>
      <c r="G187" s="68"/>
      <c r="H187" s="68"/>
      <c r="I187" s="68"/>
      <c r="J187" s="68"/>
      <c r="K187" s="68"/>
      <c r="L187" s="68"/>
      <c r="M187" s="68"/>
      <c r="N187" s="68"/>
      <c r="O187" s="68"/>
      <c r="P187" s="68"/>
      <c r="Q187" s="68"/>
      <c r="R187" s="68"/>
      <c r="S187" s="68"/>
      <c r="T187" s="68"/>
      <c r="U187" s="68"/>
      <c r="V187" s="68"/>
      <c r="W187" s="68"/>
      <c r="X187" s="68"/>
      <c r="Y187" s="68"/>
      <c r="Z187" s="68"/>
      <c r="AA187" s="68"/>
      <c r="AB187" s="68"/>
      <c r="AC187" s="68"/>
      <c r="AD187" s="68"/>
      <c r="AE187" s="68"/>
      <c r="AF187" s="68"/>
      <c r="AG187" s="68"/>
      <c r="AH187" s="68"/>
      <c r="AI187" s="68"/>
      <c r="AJ187" s="68"/>
      <c r="AK187" s="68"/>
      <c r="AL187" s="68"/>
      <c r="AM187" s="68"/>
      <c r="AN187" s="68"/>
      <c r="AO187" s="68"/>
      <c r="AP187" s="68"/>
    </row>
    <row r="188" spans="4:42" x14ac:dyDescent="0.25">
      <c r="D188" s="68"/>
      <c r="E188" s="68"/>
      <c r="F188" s="68"/>
      <c r="G188" s="68"/>
      <c r="H188" s="68"/>
      <c r="I188" s="68"/>
      <c r="J188" s="68"/>
      <c r="K188" s="68"/>
      <c r="L188" s="68"/>
      <c r="M188" s="68"/>
      <c r="N188" s="68"/>
      <c r="O188" s="68"/>
      <c r="P188" s="68"/>
      <c r="Q188" s="68"/>
      <c r="R188" s="68"/>
      <c r="S188" s="68"/>
      <c r="T188" s="68"/>
      <c r="U188" s="68"/>
      <c r="V188" s="68"/>
      <c r="W188" s="68"/>
      <c r="X188" s="68"/>
      <c r="Y188" s="68"/>
      <c r="Z188" s="68"/>
      <c r="AA188" s="68"/>
      <c r="AB188" s="68"/>
      <c r="AC188" s="68"/>
      <c r="AD188" s="68"/>
      <c r="AE188" s="68"/>
      <c r="AF188" s="68"/>
      <c r="AG188" s="68"/>
      <c r="AH188" s="68"/>
      <c r="AI188" s="68"/>
      <c r="AJ188" s="68"/>
      <c r="AK188" s="68"/>
      <c r="AL188" s="68"/>
      <c r="AM188" s="68"/>
      <c r="AN188" s="68"/>
      <c r="AO188" s="68"/>
      <c r="AP188" s="68"/>
    </row>
    <row r="189" spans="4:42" x14ac:dyDescent="0.25">
      <c r="D189" s="68"/>
      <c r="E189" s="68"/>
      <c r="F189" s="68"/>
      <c r="G189" s="68"/>
      <c r="H189" s="68"/>
      <c r="I189" s="68"/>
      <c r="J189" s="68"/>
      <c r="K189" s="68"/>
      <c r="L189" s="68"/>
      <c r="M189" s="68"/>
      <c r="N189" s="68"/>
      <c r="O189" s="68"/>
      <c r="P189" s="68"/>
      <c r="Q189" s="68"/>
      <c r="R189" s="68"/>
      <c r="S189" s="68"/>
      <c r="T189" s="68"/>
      <c r="U189" s="68"/>
      <c r="V189" s="68"/>
      <c r="W189" s="68"/>
      <c r="X189" s="68"/>
      <c r="Y189" s="68"/>
      <c r="Z189" s="68"/>
      <c r="AA189" s="68"/>
      <c r="AB189" s="68"/>
      <c r="AC189" s="68"/>
      <c r="AD189" s="68"/>
      <c r="AE189" s="68"/>
      <c r="AF189" s="68"/>
      <c r="AG189" s="68"/>
      <c r="AH189" s="68"/>
      <c r="AI189" s="68"/>
      <c r="AJ189" s="68"/>
      <c r="AK189" s="68"/>
      <c r="AL189" s="68"/>
      <c r="AM189" s="68"/>
      <c r="AN189" s="68"/>
      <c r="AO189" s="68"/>
      <c r="AP189" s="68"/>
    </row>
    <row r="190" spans="4:42" x14ac:dyDescent="0.25">
      <c r="D190" s="68"/>
      <c r="E190" s="68"/>
      <c r="F190" s="68"/>
      <c r="G190" s="68"/>
      <c r="H190" s="68"/>
      <c r="I190" s="68"/>
      <c r="J190" s="68"/>
      <c r="K190" s="68"/>
      <c r="L190" s="68"/>
      <c r="M190" s="68"/>
      <c r="N190" s="68"/>
      <c r="O190" s="68"/>
      <c r="P190" s="68"/>
      <c r="Q190" s="68"/>
      <c r="R190" s="68"/>
      <c r="S190" s="68"/>
      <c r="T190" s="68"/>
      <c r="U190" s="68"/>
      <c r="V190" s="68"/>
      <c r="W190" s="68"/>
      <c r="X190" s="68"/>
      <c r="Y190" s="68"/>
      <c r="Z190" s="68"/>
      <c r="AA190" s="68"/>
      <c r="AB190" s="68"/>
      <c r="AC190" s="68"/>
      <c r="AD190" s="68"/>
      <c r="AE190" s="68"/>
      <c r="AF190" s="68"/>
      <c r="AG190" s="68"/>
      <c r="AH190" s="68"/>
      <c r="AI190" s="68"/>
      <c r="AJ190" s="68"/>
      <c r="AK190" s="68"/>
      <c r="AL190" s="68"/>
      <c r="AM190" s="68"/>
      <c r="AN190" s="68"/>
      <c r="AO190" s="68"/>
      <c r="AP190" s="68"/>
    </row>
    <row r="191" spans="4:42" x14ac:dyDescent="0.25">
      <c r="D191" s="68"/>
      <c r="E191" s="68"/>
      <c r="F191" s="68"/>
      <c r="G191" s="68"/>
      <c r="H191" s="68"/>
      <c r="I191" s="68"/>
      <c r="J191" s="68"/>
      <c r="K191" s="68"/>
      <c r="L191" s="68"/>
      <c r="M191" s="68"/>
      <c r="N191" s="68"/>
      <c r="O191" s="68"/>
      <c r="P191" s="68"/>
      <c r="Q191" s="68"/>
      <c r="R191" s="68"/>
      <c r="S191" s="68"/>
      <c r="T191" s="68"/>
      <c r="U191" s="68"/>
      <c r="V191" s="68"/>
      <c r="W191" s="68"/>
      <c r="X191" s="68"/>
      <c r="Y191" s="68"/>
      <c r="Z191" s="68"/>
      <c r="AA191" s="68"/>
      <c r="AB191" s="68"/>
      <c r="AC191" s="68"/>
      <c r="AD191" s="68"/>
      <c r="AE191" s="68"/>
      <c r="AF191" s="68"/>
      <c r="AG191" s="68"/>
      <c r="AH191" s="68"/>
      <c r="AI191" s="68"/>
      <c r="AJ191" s="68"/>
      <c r="AK191" s="68"/>
      <c r="AL191" s="68"/>
      <c r="AM191" s="68"/>
      <c r="AN191" s="68"/>
      <c r="AO191" s="68"/>
      <c r="AP191" s="68"/>
    </row>
    <row r="192" spans="4:42" x14ac:dyDescent="0.25">
      <c r="D192" s="68"/>
      <c r="E192" s="68"/>
      <c r="F192" s="68"/>
      <c r="G192" s="68"/>
      <c r="H192" s="68"/>
      <c r="I192" s="68"/>
      <c r="J192" s="68"/>
      <c r="K192" s="68"/>
      <c r="L192" s="68"/>
      <c r="M192" s="68"/>
      <c r="N192" s="68"/>
      <c r="O192" s="68"/>
      <c r="P192" s="68"/>
      <c r="Q192" s="68"/>
      <c r="R192" s="68"/>
      <c r="S192" s="68"/>
      <c r="T192" s="68"/>
      <c r="U192" s="68"/>
      <c r="V192" s="68"/>
      <c r="W192" s="68"/>
      <c r="X192" s="68"/>
      <c r="Y192" s="68"/>
      <c r="Z192" s="68"/>
      <c r="AA192" s="68"/>
      <c r="AB192" s="68"/>
      <c r="AC192" s="68"/>
      <c r="AD192" s="68"/>
      <c r="AE192" s="68"/>
      <c r="AF192" s="68"/>
      <c r="AG192" s="68"/>
      <c r="AH192" s="68"/>
      <c r="AI192" s="68"/>
      <c r="AJ192" s="68"/>
      <c r="AK192" s="68"/>
      <c r="AL192" s="68"/>
      <c r="AM192" s="68"/>
      <c r="AN192" s="68"/>
      <c r="AO192" s="68"/>
      <c r="AP192" s="68"/>
    </row>
    <row r="193" spans="4:42" x14ac:dyDescent="0.25">
      <c r="D193" s="68"/>
      <c r="E193" s="68"/>
      <c r="F193" s="68"/>
      <c r="G193" s="68"/>
      <c r="H193" s="68"/>
      <c r="I193" s="68"/>
      <c r="J193" s="68"/>
      <c r="K193" s="68"/>
      <c r="L193" s="68"/>
      <c r="M193" s="68"/>
      <c r="N193" s="68"/>
      <c r="O193" s="68"/>
      <c r="P193" s="68"/>
      <c r="Q193" s="68"/>
      <c r="R193" s="68"/>
      <c r="S193" s="68"/>
      <c r="T193" s="68"/>
      <c r="U193" s="68"/>
      <c r="V193" s="68"/>
      <c r="W193" s="68"/>
      <c r="X193" s="68"/>
      <c r="Y193" s="68"/>
      <c r="Z193" s="68"/>
      <c r="AA193" s="68"/>
      <c r="AB193" s="68"/>
      <c r="AC193" s="68"/>
      <c r="AD193" s="68"/>
      <c r="AE193" s="68"/>
      <c r="AF193" s="68"/>
      <c r="AG193" s="68"/>
      <c r="AH193" s="68"/>
      <c r="AI193" s="68"/>
      <c r="AJ193" s="68"/>
      <c r="AK193" s="68"/>
      <c r="AL193" s="68"/>
      <c r="AM193" s="68"/>
      <c r="AN193" s="68"/>
      <c r="AO193" s="68"/>
      <c r="AP193" s="68"/>
    </row>
    <row r="194" spans="4:42" x14ac:dyDescent="0.25"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  <c r="R194" s="68"/>
      <c r="S194" s="68"/>
      <c r="T194" s="68"/>
      <c r="U194" s="68"/>
      <c r="V194" s="68"/>
      <c r="W194" s="68"/>
      <c r="X194" s="68"/>
      <c r="Y194" s="68"/>
      <c r="Z194" s="68"/>
      <c r="AA194" s="68"/>
      <c r="AB194" s="68"/>
      <c r="AC194" s="68"/>
      <c r="AD194" s="68"/>
      <c r="AE194" s="68"/>
      <c r="AF194" s="68"/>
      <c r="AG194" s="68"/>
      <c r="AH194" s="68"/>
      <c r="AI194" s="68"/>
      <c r="AJ194" s="68"/>
      <c r="AK194" s="68"/>
      <c r="AL194" s="68"/>
      <c r="AM194" s="68"/>
      <c r="AN194" s="68"/>
      <c r="AO194" s="68"/>
      <c r="AP194" s="68"/>
    </row>
    <row r="195" spans="4:42" x14ac:dyDescent="0.25">
      <c r="D195" s="68"/>
      <c r="E195" s="68"/>
      <c r="F195" s="68"/>
      <c r="G195" s="68"/>
      <c r="H195" s="68"/>
      <c r="I195" s="68"/>
      <c r="J195" s="68"/>
      <c r="K195" s="68"/>
      <c r="L195" s="68"/>
      <c r="M195" s="68"/>
      <c r="N195" s="68"/>
      <c r="O195" s="68"/>
      <c r="P195" s="68"/>
      <c r="Q195" s="68"/>
      <c r="R195" s="68"/>
      <c r="S195" s="68"/>
      <c r="T195" s="68"/>
      <c r="U195" s="68"/>
      <c r="V195" s="68"/>
      <c r="W195" s="68"/>
      <c r="X195" s="68"/>
      <c r="Y195" s="68"/>
      <c r="Z195" s="68"/>
      <c r="AA195" s="68"/>
      <c r="AB195" s="68"/>
      <c r="AC195" s="68"/>
      <c r="AD195" s="68"/>
      <c r="AE195" s="68"/>
      <c r="AF195" s="68"/>
      <c r="AG195" s="68"/>
      <c r="AH195" s="68"/>
      <c r="AI195" s="68"/>
      <c r="AJ195" s="68"/>
      <c r="AK195" s="68"/>
      <c r="AL195" s="68"/>
      <c r="AM195" s="68"/>
      <c r="AN195" s="68"/>
      <c r="AO195" s="68"/>
      <c r="AP195" s="68"/>
    </row>
    <row r="196" spans="4:42" x14ac:dyDescent="0.25">
      <c r="D196" s="68"/>
      <c r="E196" s="68"/>
      <c r="F196" s="68"/>
      <c r="G196" s="68"/>
      <c r="H196" s="68"/>
      <c r="I196" s="68"/>
      <c r="J196" s="68"/>
      <c r="K196" s="68"/>
      <c r="L196" s="68"/>
      <c r="M196" s="68"/>
      <c r="N196" s="68"/>
      <c r="O196" s="68"/>
      <c r="P196" s="68"/>
      <c r="Q196" s="68"/>
      <c r="R196" s="68"/>
      <c r="S196" s="68"/>
      <c r="T196" s="68"/>
      <c r="U196" s="68"/>
      <c r="V196" s="68"/>
      <c r="W196" s="68"/>
      <c r="X196" s="68"/>
      <c r="Y196" s="68"/>
      <c r="Z196" s="68"/>
      <c r="AA196" s="68"/>
      <c r="AB196" s="68"/>
      <c r="AC196" s="68"/>
      <c r="AD196" s="68"/>
      <c r="AE196" s="68"/>
      <c r="AF196" s="68"/>
      <c r="AG196" s="68"/>
      <c r="AH196" s="68"/>
      <c r="AI196" s="68"/>
      <c r="AJ196" s="68"/>
      <c r="AK196" s="68"/>
      <c r="AL196" s="68"/>
      <c r="AM196" s="68"/>
      <c r="AN196" s="68"/>
      <c r="AO196" s="68"/>
      <c r="AP196" s="68"/>
    </row>
    <row r="197" spans="4:42" x14ac:dyDescent="0.25">
      <c r="D197" s="68"/>
      <c r="E197" s="68"/>
      <c r="F197" s="68"/>
      <c r="G197" s="68"/>
      <c r="H197" s="68"/>
      <c r="I197" s="68"/>
      <c r="J197" s="68"/>
      <c r="K197" s="68"/>
      <c r="L197" s="68"/>
      <c r="M197" s="68"/>
      <c r="N197" s="68"/>
      <c r="O197" s="68"/>
      <c r="P197" s="68"/>
      <c r="Q197" s="68"/>
      <c r="R197" s="68"/>
      <c r="S197" s="68"/>
      <c r="T197" s="68"/>
      <c r="U197" s="68"/>
      <c r="V197" s="68"/>
      <c r="W197" s="68"/>
      <c r="X197" s="68"/>
      <c r="Y197" s="68"/>
      <c r="Z197" s="68"/>
      <c r="AA197" s="68"/>
      <c r="AB197" s="68"/>
      <c r="AC197" s="68"/>
      <c r="AD197" s="68"/>
      <c r="AE197" s="68"/>
      <c r="AF197" s="68"/>
      <c r="AG197" s="68"/>
      <c r="AH197" s="68"/>
      <c r="AI197" s="68"/>
      <c r="AJ197" s="68"/>
      <c r="AK197" s="68"/>
      <c r="AL197" s="68"/>
      <c r="AM197" s="68"/>
      <c r="AN197" s="68"/>
      <c r="AO197" s="68"/>
      <c r="AP197" s="68"/>
    </row>
    <row r="198" spans="4:42" x14ac:dyDescent="0.25">
      <c r="D198" s="68"/>
      <c r="E198" s="68"/>
      <c r="F198" s="68"/>
      <c r="G198" s="68"/>
      <c r="H198" s="68"/>
      <c r="I198" s="68"/>
      <c r="J198" s="68"/>
      <c r="K198" s="68"/>
      <c r="L198" s="68"/>
      <c r="M198" s="68"/>
      <c r="N198" s="68"/>
      <c r="O198" s="68"/>
      <c r="P198" s="68"/>
      <c r="Q198" s="68"/>
      <c r="R198" s="68"/>
      <c r="S198" s="68"/>
      <c r="T198" s="68"/>
      <c r="U198" s="68"/>
      <c r="V198" s="68"/>
      <c r="W198" s="68"/>
      <c r="X198" s="68"/>
      <c r="Y198" s="68"/>
      <c r="Z198" s="68"/>
      <c r="AA198" s="68"/>
      <c r="AB198" s="68"/>
      <c r="AC198" s="68"/>
      <c r="AD198" s="68"/>
      <c r="AE198" s="68"/>
      <c r="AF198" s="68"/>
      <c r="AG198" s="68"/>
      <c r="AH198" s="68"/>
      <c r="AI198" s="68"/>
      <c r="AJ198" s="68"/>
      <c r="AK198" s="68"/>
      <c r="AL198" s="68"/>
      <c r="AM198" s="68"/>
      <c r="AN198" s="68"/>
      <c r="AO198" s="68"/>
      <c r="AP198" s="68"/>
    </row>
    <row r="199" spans="4:42" x14ac:dyDescent="0.25">
      <c r="D199" s="68"/>
      <c r="E199" s="68"/>
      <c r="F199" s="68"/>
      <c r="G199" s="68"/>
      <c r="H199" s="68"/>
      <c r="I199" s="68"/>
      <c r="J199" s="68"/>
      <c r="K199" s="68"/>
      <c r="L199" s="68"/>
      <c r="M199" s="68"/>
      <c r="N199" s="68"/>
      <c r="O199" s="68"/>
      <c r="P199" s="68"/>
      <c r="Q199" s="68"/>
      <c r="R199" s="68"/>
      <c r="S199" s="68"/>
      <c r="T199" s="68"/>
      <c r="U199" s="68"/>
      <c r="V199" s="68"/>
      <c r="W199" s="68"/>
      <c r="X199" s="68"/>
      <c r="Y199" s="68"/>
      <c r="Z199" s="68"/>
      <c r="AA199" s="68"/>
      <c r="AB199" s="68"/>
      <c r="AC199" s="68"/>
      <c r="AD199" s="68"/>
      <c r="AE199" s="68"/>
      <c r="AF199" s="68"/>
      <c r="AG199" s="68"/>
      <c r="AH199" s="68"/>
      <c r="AI199" s="68"/>
      <c r="AJ199" s="68"/>
      <c r="AK199" s="68"/>
      <c r="AL199" s="68"/>
      <c r="AM199" s="68"/>
      <c r="AN199" s="68"/>
      <c r="AO199" s="68"/>
      <c r="AP199" s="68"/>
    </row>
    <row r="200" spans="4:42" x14ac:dyDescent="0.25">
      <c r="D200" s="68"/>
      <c r="E200" s="68"/>
      <c r="F200" s="68"/>
      <c r="G200" s="68"/>
      <c r="H200" s="68"/>
      <c r="I200" s="68"/>
      <c r="J200" s="68"/>
      <c r="K200" s="68"/>
      <c r="L200" s="68"/>
      <c r="M200" s="68"/>
      <c r="N200" s="68"/>
      <c r="O200" s="68"/>
      <c r="P200" s="68"/>
      <c r="Q200" s="68"/>
      <c r="R200" s="68"/>
      <c r="S200" s="68"/>
      <c r="T200" s="68"/>
      <c r="U200" s="68"/>
      <c r="V200" s="68"/>
      <c r="W200" s="68"/>
      <c r="X200" s="68"/>
      <c r="Y200" s="68"/>
      <c r="Z200" s="68"/>
      <c r="AA200" s="68"/>
      <c r="AB200" s="68"/>
      <c r="AC200" s="68"/>
      <c r="AD200" s="68"/>
      <c r="AE200" s="68"/>
      <c r="AF200" s="68"/>
      <c r="AG200" s="68"/>
      <c r="AH200" s="68"/>
      <c r="AI200" s="68"/>
      <c r="AJ200" s="68"/>
      <c r="AK200" s="68"/>
      <c r="AL200" s="68"/>
      <c r="AM200" s="68"/>
      <c r="AN200" s="68"/>
      <c r="AO200" s="68"/>
      <c r="AP200" s="68"/>
    </row>
    <row r="201" spans="4:42" x14ac:dyDescent="0.25">
      <c r="D201" s="68"/>
      <c r="E201" s="68"/>
      <c r="F201" s="68"/>
      <c r="G201" s="68"/>
      <c r="H201" s="68"/>
      <c r="I201" s="68"/>
      <c r="J201" s="68"/>
      <c r="K201" s="68"/>
      <c r="L201" s="68"/>
      <c r="M201" s="68"/>
      <c r="N201" s="68"/>
      <c r="O201" s="68"/>
      <c r="P201" s="68"/>
      <c r="Q201" s="68"/>
      <c r="R201" s="68"/>
      <c r="S201" s="68"/>
      <c r="T201" s="68"/>
      <c r="U201" s="68"/>
      <c r="V201" s="68"/>
      <c r="W201" s="68"/>
      <c r="X201" s="68"/>
      <c r="Y201" s="68"/>
      <c r="Z201" s="68"/>
      <c r="AA201" s="68"/>
      <c r="AB201" s="68"/>
      <c r="AC201" s="68"/>
      <c r="AD201" s="68"/>
      <c r="AE201" s="68"/>
      <c r="AF201" s="68"/>
      <c r="AG201" s="68"/>
      <c r="AH201" s="68"/>
      <c r="AI201" s="68"/>
      <c r="AJ201" s="68"/>
      <c r="AK201" s="68"/>
      <c r="AL201" s="68"/>
      <c r="AM201" s="68"/>
      <c r="AN201" s="68"/>
      <c r="AO201" s="68"/>
      <c r="AP201" s="68"/>
    </row>
    <row r="202" spans="4:42" x14ac:dyDescent="0.25">
      <c r="D202" s="68"/>
      <c r="E202" s="68"/>
      <c r="F202" s="68"/>
      <c r="G202" s="68"/>
      <c r="H202" s="68"/>
      <c r="I202" s="68"/>
      <c r="J202" s="68"/>
      <c r="K202" s="68"/>
      <c r="L202" s="68"/>
      <c r="M202" s="68"/>
      <c r="N202" s="68"/>
      <c r="O202" s="68"/>
      <c r="P202" s="68"/>
      <c r="Q202" s="68"/>
      <c r="R202" s="68"/>
      <c r="S202" s="68"/>
      <c r="T202" s="68"/>
      <c r="U202" s="68"/>
      <c r="V202" s="68"/>
      <c r="W202" s="68"/>
      <c r="X202" s="68"/>
      <c r="Y202" s="68"/>
      <c r="Z202" s="68"/>
      <c r="AA202" s="68"/>
      <c r="AB202" s="68"/>
      <c r="AC202" s="68"/>
      <c r="AD202" s="68"/>
      <c r="AE202" s="68"/>
      <c r="AF202" s="68"/>
      <c r="AG202" s="68"/>
      <c r="AH202" s="68"/>
      <c r="AI202" s="68"/>
      <c r="AJ202" s="68"/>
      <c r="AK202" s="68"/>
      <c r="AL202" s="68"/>
      <c r="AM202" s="68"/>
      <c r="AN202" s="68"/>
      <c r="AO202" s="68"/>
      <c r="AP202" s="68"/>
    </row>
    <row r="203" spans="4:42" x14ac:dyDescent="0.25">
      <c r="D203" s="68"/>
      <c r="E203" s="68"/>
      <c r="F203" s="68"/>
      <c r="G203" s="68"/>
      <c r="H203" s="68"/>
      <c r="I203" s="68"/>
      <c r="J203" s="68"/>
      <c r="K203" s="68"/>
      <c r="L203" s="68"/>
      <c r="M203" s="68"/>
      <c r="N203" s="68"/>
      <c r="O203" s="68"/>
      <c r="P203" s="68"/>
      <c r="Q203" s="68"/>
      <c r="R203" s="68"/>
      <c r="S203" s="68"/>
      <c r="T203" s="68"/>
      <c r="U203" s="68"/>
      <c r="V203" s="68"/>
      <c r="W203" s="68"/>
      <c r="X203" s="68"/>
      <c r="Y203" s="68"/>
      <c r="Z203" s="68"/>
      <c r="AA203" s="68"/>
      <c r="AB203" s="68"/>
      <c r="AC203" s="68"/>
      <c r="AD203" s="68"/>
      <c r="AE203" s="68"/>
      <c r="AF203" s="68"/>
      <c r="AG203" s="68"/>
      <c r="AH203" s="68"/>
      <c r="AI203" s="68"/>
      <c r="AJ203" s="68"/>
      <c r="AK203" s="68"/>
      <c r="AL203" s="68"/>
      <c r="AM203" s="68"/>
      <c r="AN203" s="68"/>
      <c r="AO203" s="68"/>
      <c r="AP203" s="68"/>
    </row>
    <row r="204" spans="4:42" x14ac:dyDescent="0.25">
      <c r="D204" s="68"/>
      <c r="E204" s="68"/>
      <c r="F204" s="68"/>
      <c r="G204" s="68"/>
      <c r="H204" s="68"/>
      <c r="I204" s="68"/>
      <c r="J204" s="68"/>
      <c r="K204" s="68"/>
      <c r="L204" s="68"/>
      <c r="M204" s="68"/>
      <c r="N204" s="68"/>
      <c r="O204" s="68"/>
      <c r="P204" s="68"/>
      <c r="Q204" s="68"/>
      <c r="R204" s="68"/>
      <c r="S204" s="68"/>
      <c r="T204" s="68"/>
      <c r="U204" s="68"/>
      <c r="V204" s="68"/>
      <c r="W204" s="68"/>
      <c r="X204" s="68"/>
      <c r="Y204" s="68"/>
      <c r="Z204" s="68"/>
      <c r="AA204" s="68"/>
      <c r="AB204" s="68"/>
      <c r="AC204" s="68"/>
      <c r="AD204" s="68"/>
      <c r="AE204" s="68"/>
      <c r="AF204" s="68"/>
      <c r="AG204" s="68"/>
      <c r="AH204" s="68"/>
      <c r="AI204" s="68"/>
      <c r="AJ204" s="68"/>
      <c r="AK204" s="68"/>
      <c r="AL204" s="68"/>
      <c r="AM204" s="68"/>
      <c r="AN204" s="68"/>
      <c r="AO204" s="68"/>
      <c r="AP204" s="68"/>
    </row>
    <row r="205" spans="4:42" x14ac:dyDescent="0.25">
      <c r="D205" s="68"/>
      <c r="E205" s="68"/>
      <c r="F205" s="68"/>
      <c r="G205" s="68"/>
      <c r="H205" s="68"/>
      <c r="I205" s="68"/>
      <c r="J205" s="68"/>
      <c r="K205" s="68"/>
      <c r="L205" s="68"/>
      <c r="M205" s="68"/>
      <c r="N205" s="68"/>
      <c r="O205" s="68"/>
      <c r="P205" s="68"/>
      <c r="Q205" s="68"/>
      <c r="R205" s="68"/>
      <c r="S205" s="68"/>
      <c r="T205" s="68"/>
      <c r="U205" s="68"/>
      <c r="V205" s="68"/>
      <c r="W205" s="68"/>
      <c r="X205" s="68"/>
      <c r="Y205" s="68"/>
      <c r="Z205" s="68"/>
      <c r="AA205" s="68"/>
      <c r="AB205" s="68"/>
      <c r="AC205" s="68"/>
      <c r="AD205" s="68"/>
      <c r="AE205" s="68"/>
      <c r="AF205" s="68"/>
      <c r="AG205" s="68"/>
      <c r="AH205" s="68"/>
      <c r="AI205" s="68"/>
      <c r="AJ205" s="68"/>
      <c r="AK205" s="68"/>
      <c r="AL205" s="68"/>
      <c r="AM205" s="68"/>
      <c r="AN205" s="68"/>
      <c r="AO205" s="68"/>
      <c r="AP205" s="68"/>
    </row>
    <row r="206" spans="4:42" x14ac:dyDescent="0.25">
      <c r="D206" s="68"/>
      <c r="E206" s="68"/>
      <c r="F206" s="68"/>
      <c r="G206" s="68"/>
      <c r="H206" s="68"/>
      <c r="I206" s="68"/>
      <c r="J206" s="68"/>
      <c r="K206" s="68"/>
      <c r="L206" s="68"/>
      <c r="M206" s="68"/>
      <c r="N206" s="68"/>
      <c r="O206" s="68"/>
      <c r="P206" s="68"/>
      <c r="Q206" s="68"/>
      <c r="R206" s="68"/>
      <c r="S206" s="68"/>
      <c r="T206" s="68"/>
      <c r="U206" s="68"/>
      <c r="V206" s="68"/>
      <c r="W206" s="68"/>
      <c r="X206" s="68"/>
      <c r="Y206" s="68"/>
      <c r="Z206" s="68"/>
      <c r="AA206" s="68"/>
      <c r="AB206" s="68"/>
      <c r="AC206" s="68"/>
      <c r="AD206" s="68"/>
      <c r="AE206" s="68"/>
      <c r="AF206" s="68"/>
      <c r="AG206" s="68"/>
      <c r="AH206" s="68"/>
      <c r="AI206" s="68"/>
      <c r="AJ206" s="68"/>
      <c r="AK206" s="68"/>
      <c r="AL206" s="68"/>
      <c r="AM206" s="68"/>
      <c r="AN206" s="68"/>
      <c r="AO206" s="68"/>
      <c r="AP206" s="68"/>
    </row>
    <row r="207" spans="4:42" x14ac:dyDescent="0.25">
      <c r="D207" s="68"/>
      <c r="E207" s="68"/>
      <c r="F207" s="68"/>
      <c r="G207" s="68"/>
      <c r="H207" s="68"/>
      <c r="I207" s="68"/>
      <c r="J207" s="68"/>
      <c r="K207" s="68"/>
      <c r="L207" s="68"/>
      <c r="M207" s="68"/>
      <c r="N207" s="68"/>
      <c r="O207" s="68"/>
      <c r="P207" s="68"/>
      <c r="Q207" s="68"/>
      <c r="R207" s="68"/>
      <c r="S207" s="68"/>
      <c r="T207" s="68"/>
      <c r="U207" s="68"/>
      <c r="V207" s="68"/>
      <c r="W207" s="68"/>
      <c r="X207" s="68"/>
      <c r="Y207" s="68"/>
      <c r="Z207" s="68"/>
      <c r="AA207" s="68"/>
      <c r="AB207" s="68"/>
      <c r="AC207" s="68"/>
      <c r="AD207" s="68"/>
      <c r="AE207" s="68"/>
      <c r="AF207" s="68"/>
      <c r="AG207" s="68"/>
      <c r="AH207" s="68"/>
      <c r="AI207" s="68"/>
      <c r="AJ207" s="68"/>
      <c r="AK207" s="68"/>
      <c r="AL207" s="68"/>
      <c r="AM207" s="68"/>
      <c r="AN207" s="68"/>
      <c r="AO207" s="68"/>
      <c r="AP207" s="68"/>
    </row>
    <row r="208" spans="4:42" x14ac:dyDescent="0.25">
      <c r="D208" s="68"/>
      <c r="E208" s="68"/>
      <c r="F208" s="68"/>
      <c r="G208" s="68"/>
      <c r="H208" s="68"/>
      <c r="I208" s="68"/>
      <c r="J208" s="68"/>
      <c r="K208" s="68"/>
      <c r="L208" s="68"/>
      <c r="M208" s="68"/>
      <c r="N208" s="68"/>
      <c r="O208" s="68"/>
      <c r="P208" s="68"/>
      <c r="Q208" s="68"/>
      <c r="R208" s="68"/>
      <c r="S208" s="68"/>
      <c r="T208" s="68"/>
      <c r="U208" s="68"/>
      <c r="V208" s="68"/>
      <c r="W208" s="68"/>
      <c r="X208" s="68"/>
      <c r="Y208" s="68"/>
      <c r="Z208" s="68"/>
      <c r="AA208" s="68"/>
      <c r="AB208" s="68"/>
      <c r="AC208" s="68"/>
      <c r="AD208" s="68"/>
      <c r="AE208" s="68"/>
      <c r="AF208" s="68"/>
      <c r="AG208" s="68"/>
      <c r="AH208" s="68"/>
      <c r="AI208" s="68"/>
      <c r="AJ208" s="68"/>
      <c r="AK208" s="68"/>
      <c r="AL208" s="68"/>
      <c r="AM208" s="68"/>
      <c r="AN208" s="68"/>
      <c r="AO208" s="68"/>
      <c r="AP208" s="68"/>
    </row>
    <row r="209" spans="4:42" x14ac:dyDescent="0.25">
      <c r="D209" s="68"/>
      <c r="E209" s="68"/>
      <c r="F209" s="68"/>
      <c r="G209" s="68"/>
      <c r="H209" s="68"/>
      <c r="I209" s="68"/>
      <c r="J209" s="68"/>
      <c r="K209" s="68"/>
      <c r="L209" s="68"/>
      <c r="M209" s="68"/>
      <c r="N209" s="68"/>
      <c r="O209" s="68"/>
      <c r="P209" s="68"/>
      <c r="Q209" s="68"/>
      <c r="R209" s="68"/>
      <c r="S209" s="68"/>
      <c r="T209" s="68"/>
      <c r="U209" s="68"/>
      <c r="V209" s="68"/>
      <c r="W209" s="68"/>
      <c r="X209" s="68"/>
      <c r="Y209" s="68"/>
      <c r="Z209" s="68"/>
      <c r="AA209" s="68"/>
      <c r="AB209" s="68"/>
      <c r="AC209" s="68"/>
      <c r="AD209" s="68"/>
      <c r="AE209" s="68"/>
      <c r="AF209" s="68"/>
      <c r="AG209" s="68"/>
      <c r="AH209" s="68"/>
      <c r="AI209" s="68"/>
      <c r="AJ209" s="68"/>
      <c r="AK209" s="68"/>
      <c r="AL209" s="68"/>
      <c r="AM209" s="68"/>
      <c r="AN209" s="68"/>
      <c r="AO209" s="68"/>
      <c r="AP209" s="68"/>
    </row>
    <row r="210" spans="4:42" x14ac:dyDescent="0.25">
      <c r="D210" s="68"/>
      <c r="E210" s="68"/>
      <c r="F210" s="68"/>
      <c r="G210" s="68"/>
      <c r="H210" s="68"/>
      <c r="I210" s="68"/>
      <c r="J210" s="68"/>
      <c r="K210" s="68"/>
      <c r="L210" s="68"/>
      <c r="M210" s="68"/>
      <c r="N210" s="68"/>
      <c r="O210" s="68"/>
      <c r="P210" s="68"/>
      <c r="Q210" s="68"/>
      <c r="R210" s="68"/>
      <c r="S210" s="68"/>
      <c r="T210" s="68"/>
      <c r="U210" s="68"/>
      <c r="V210" s="68"/>
      <c r="W210" s="68"/>
      <c r="X210" s="68"/>
      <c r="Y210" s="68"/>
      <c r="Z210" s="68"/>
      <c r="AA210" s="68"/>
      <c r="AB210" s="68"/>
      <c r="AC210" s="68"/>
      <c r="AD210" s="68"/>
      <c r="AE210" s="68"/>
      <c r="AF210" s="68"/>
      <c r="AG210" s="68"/>
      <c r="AH210" s="68"/>
      <c r="AI210" s="68"/>
      <c r="AJ210" s="68"/>
      <c r="AK210" s="68"/>
      <c r="AL210" s="68"/>
      <c r="AM210" s="68"/>
      <c r="AN210" s="68"/>
      <c r="AO210" s="68"/>
      <c r="AP210" s="68"/>
    </row>
    <row r="211" spans="4:42" x14ac:dyDescent="0.25">
      <c r="D211" s="68"/>
      <c r="E211" s="68"/>
      <c r="F211" s="68"/>
      <c r="G211" s="68"/>
      <c r="H211" s="68"/>
      <c r="I211" s="68"/>
      <c r="J211" s="68"/>
      <c r="K211" s="68"/>
      <c r="L211" s="68"/>
      <c r="M211" s="68"/>
      <c r="N211" s="68"/>
      <c r="O211" s="68"/>
      <c r="P211" s="68"/>
      <c r="Q211" s="68"/>
      <c r="R211" s="68"/>
      <c r="S211" s="68"/>
      <c r="T211" s="68"/>
      <c r="U211" s="68"/>
      <c r="V211" s="68"/>
      <c r="W211" s="68"/>
      <c r="X211" s="68"/>
      <c r="Y211" s="68"/>
      <c r="Z211" s="68"/>
      <c r="AA211" s="68"/>
      <c r="AB211" s="68"/>
      <c r="AC211" s="68"/>
      <c r="AD211" s="68"/>
      <c r="AE211" s="68"/>
      <c r="AF211" s="68"/>
      <c r="AG211" s="68"/>
      <c r="AH211" s="68"/>
      <c r="AI211" s="68"/>
      <c r="AJ211" s="68"/>
      <c r="AK211" s="68"/>
      <c r="AL211" s="68"/>
      <c r="AM211" s="68"/>
      <c r="AN211" s="68"/>
      <c r="AO211" s="68"/>
      <c r="AP211" s="68"/>
    </row>
    <row r="212" spans="4:42" x14ac:dyDescent="0.25">
      <c r="D212" s="68"/>
      <c r="E212" s="68"/>
      <c r="F212" s="68"/>
      <c r="G212" s="68"/>
      <c r="H212" s="68"/>
      <c r="I212" s="68"/>
      <c r="J212" s="68"/>
      <c r="K212" s="68"/>
      <c r="L212" s="68"/>
      <c r="M212" s="68"/>
      <c r="N212" s="68"/>
      <c r="O212" s="68"/>
      <c r="P212" s="68"/>
      <c r="Q212" s="68"/>
      <c r="R212" s="68"/>
      <c r="S212" s="68"/>
      <c r="T212" s="68"/>
      <c r="U212" s="68"/>
      <c r="V212" s="68"/>
      <c r="W212" s="68"/>
      <c r="X212" s="68"/>
      <c r="Y212" s="68"/>
      <c r="Z212" s="68"/>
      <c r="AA212" s="68"/>
      <c r="AB212" s="68"/>
      <c r="AC212" s="68"/>
      <c r="AD212" s="68"/>
      <c r="AE212" s="68"/>
      <c r="AF212" s="68"/>
      <c r="AG212" s="68"/>
      <c r="AH212" s="68"/>
      <c r="AI212" s="68"/>
      <c r="AJ212" s="68"/>
      <c r="AK212" s="68"/>
      <c r="AL212" s="68"/>
      <c r="AM212" s="68"/>
      <c r="AN212" s="68"/>
      <c r="AO212" s="68"/>
      <c r="AP212" s="68"/>
    </row>
    <row r="213" spans="4:42" x14ac:dyDescent="0.25">
      <c r="D213" s="68"/>
      <c r="E213" s="68"/>
      <c r="F213" s="68"/>
      <c r="G213" s="68"/>
      <c r="H213" s="68"/>
      <c r="I213" s="68"/>
      <c r="J213" s="68"/>
      <c r="K213" s="68"/>
      <c r="L213" s="68"/>
      <c r="M213" s="68"/>
      <c r="N213" s="68"/>
      <c r="O213" s="68"/>
      <c r="P213" s="68"/>
      <c r="Q213" s="68"/>
      <c r="R213" s="68"/>
      <c r="S213" s="68"/>
      <c r="T213" s="68"/>
      <c r="U213" s="68"/>
      <c r="V213" s="68"/>
      <c r="W213" s="68"/>
      <c r="X213" s="68"/>
      <c r="Y213" s="68"/>
      <c r="Z213" s="68"/>
      <c r="AA213" s="68"/>
      <c r="AB213" s="68"/>
      <c r="AC213" s="68"/>
      <c r="AD213" s="68"/>
      <c r="AE213" s="68"/>
      <c r="AF213" s="68"/>
      <c r="AG213" s="68"/>
      <c r="AH213" s="68"/>
      <c r="AI213" s="68"/>
      <c r="AJ213" s="68"/>
      <c r="AK213" s="68"/>
      <c r="AL213" s="68"/>
      <c r="AM213" s="68"/>
      <c r="AN213" s="68"/>
      <c r="AO213" s="68"/>
      <c r="AP213" s="68"/>
    </row>
    <row r="214" spans="4:42" x14ac:dyDescent="0.25">
      <c r="D214" s="68"/>
      <c r="E214" s="68"/>
      <c r="F214" s="68"/>
      <c r="G214" s="68"/>
      <c r="H214" s="68"/>
      <c r="I214" s="68"/>
      <c r="J214" s="68"/>
      <c r="K214" s="68"/>
      <c r="L214" s="68"/>
      <c r="M214" s="68"/>
      <c r="N214" s="68"/>
      <c r="O214" s="68"/>
      <c r="P214" s="68"/>
      <c r="Q214" s="68"/>
      <c r="R214" s="68"/>
      <c r="S214" s="68"/>
      <c r="T214" s="68"/>
      <c r="U214" s="68"/>
      <c r="V214" s="68"/>
      <c r="W214" s="68"/>
      <c r="X214" s="68"/>
      <c r="Y214" s="68"/>
      <c r="Z214" s="68"/>
      <c r="AA214" s="68"/>
      <c r="AB214" s="68"/>
      <c r="AC214" s="68"/>
      <c r="AD214" s="68"/>
      <c r="AE214" s="68"/>
      <c r="AF214" s="68"/>
      <c r="AG214" s="68"/>
      <c r="AH214" s="68"/>
      <c r="AI214" s="68"/>
      <c r="AJ214" s="68"/>
      <c r="AK214" s="68"/>
      <c r="AL214" s="68"/>
      <c r="AM214" s="68"/>
      <c r="AN214" s="68"/>
      <c r="AO214" s="68"/>
      <c r="AP214" s="68"/>
    </row>
    <row r="215" spans="4:42" x14ac:dyDescent="0.25">
      <c r="D215" s="68"/>
      <c r="E215" s="68"/>
      <c r="F215" s="68"/>
      <c r="G215" s="68"/>
      <c r="H215" s="68"/>
      <c r="I215" s="68"/>
      <c r="J215" s="68"/>
      <c r="K215" s="68"/>
      <c r="L215" s="68"/>
      <c r="M215" s="68"/>
      <c r="N215" s="68"/>
      <c r="O215" s="68"/>
      <c r="P215" s="68"/>
      <c r="Q215" s="68"/>
      <c r="R215" s="68"/>
      <c r="S215" s="68"/>
      <c r="T215" s="68"/>
      <c r="U215" s="68"/>
      <c r="V215" s="68"/>
      <c r="W215" s="68"/>
      <c r="X215" s="68"/>
      <c r="Y215" s="68"/>
      <c r="Z215" s="68"/>
      <c r="AA215" s="68"/>
      <c r="AB215" s="68"/>
      <c r="AC215" s="68"/>
      <c r="AD215" s="68"/>
      <c r="AE215" s="68"/>
      <c r="AF215" s="68"/>
      <c r="AG215" s="68"/>
      <c r="AH215" s="68"/>
      <c r="AI215" s="68"/>
      <c r="AJ215" s="68"/>
      <c r="AK215" s="68"/>
      <c r="AL215" s="68"/>
      <c r="AM215" s="68"/>
      <c r="AN215" s="68"/>
      <c r="AO215" s="68"/>
      <c r="AP215" s="68"/>
    </row>
    <row r="216" spans="4:42" x14ac:dyDescent="0.25">
      <c r="D216" s="68"/>
      <c r="E216" s="68"/>
      <c r="F216" s="68"/>
      <c r="G216" s="68"/>
      <c r="H216" s="68"/>
      <c r="I216" s="68"/>
      <c r="J216" s="68"/>
      <c r="K216" s="68"/>
      <c r="L216" s="68"/>
      <c r="M216" s="68"/>
      <c r="N216" s="68"/>
      <c r="O216" s="68"/>
      <c r="P216" s="68"/>
      <c r="Q216" s="68"/>
      <c r="R216" s="68"/>
      <c r="S216" s="68"/>
      <c r="T216" s="68"/>
      <c r="U216" s="68"/>
      <c r="V216" s="68"/>
      <c r="W216" s="68"/>
      <c r="X216" s="68"/>
      <c r="Y216" s="68"/>
      <c r="Z216" s="68"/>
      <c r="AA216" s="68"/>
      <c r="AB216" s="68"/>
      <c r="AC216" s="68"/>
      <c r="AD216" s="68"/>
      <c r="AE216" s="68"/>
      <c r="AF216" s="68"/>
      <c r="AG216" s="68"/>
      <c r="AH216" s="68"/>
      <c r="AI216" s="68"/>
      <c r="AJ216" s="68"/>
      <c r="AK216" s="68"/>
      <c r="AL216" s="68"/>
      <c r="AM216" s="68"/>
      <c r="AN216" s="68"/>
      <c r="AO216" s="68"/>
      <c r="AP216" s="68"/>
    </row>
    <row r="217" spans="4:42" x14ac:dyDescent="0.25">
      <c r="D217" s="68"/>
      <c r="E217" s="68"/>
      <c r="F217" s="68"/>
      <c r="G217" s="68"/>
      <c r="H217" s="68"/>
      <c r="I217" s="68"/>
      <c r="J217" s="68"/>
      <c r="K217" s="68"/>
      <c r="L217" s="68"/>
      <c r="M217" s="68"/>
      <c r="N217" s="68"/>
      <c r="O217" s="68"/>
      <c r="P217" s="68"/>
      <c r="Q217" s="68"/>
      <c r="R217" s="68"/>
      <c r="S217" s="68"/>
      <c r="T217" s="68"/>
      <c r="U217" s="68"/>
      <c r="V217" s="68"/>
      <c r="W217" s="68"/>
      <c r="X217" s="68"/>
      <c r="Y217" s="68"/>
      <c r="Z217" s="68"/>
      <c r="AA217" s="68"/>
      <c r="AB217" s="68"/>
      <c r="AC217" s="68"/>
      <c r="AD217" s="68"/>
      <c r="AE217" s="68"/>
      <c r="AF217" s="68"/>
      <c r="AG217" s="68"/>
      <c r="AH217" s="68"/>
      <c r="AI217" s="68"/>
      <c r="AJ217" s="68"/>
      <c r="AK217" s="68"/>
      <c r="AL217" s="68"/>
      <c r="AM217" s="68"/>
      <c r="AN217" s="68"/>
      <c r="AO217" s="68"/>
      <c r="AP217" s="68"/>
    </row>
    <row r="218" spans="4:42" x14ac:dyDescent="0.25">
      <c r="D218" s="68"/>
      <c r="E218" s="68"/>
      <c r="F218" s="68"/>
      <c r="G218" s="68"/>
      <c r="H218" s="68"/>
      <c r="I218" s="68"/>
      <c r="J218" s="68"/>
      <c r="K218" s="68"/>
      <c r="L218" s="68"/>
      <c r="M218" s="68"/>
      <c r="N218" s="68"/>
      <c r="O218" s="68"/>
      <c r="P218" s="68"/>
      <c r="Q218" s="68"/>
      <c r="R218" s="68"/>
      <c r="S218" s="68"/>
      <c r="T218" s="68"/>
      <c r="U218" s="68"/>
      <c r="V218" s="68"/>
      <c r="W218" s="68"/>
      <c r="X218" s="68"/>
      <c r="Y218" s="68"/>
      <c r="Z218" s="68"/>
      <c r="AA218" s="68"/>
      <c r="AB218" s="68"/>
      <c r="AC218" s="68"/>
      <c r="AD218" s="68"/>
      <c r="AE218" s="68"/>
      <c r="AF218" s="68"/>
      <c r="AG218" s="68"/>
      <c r="AH218" s="68"/>
      <c r="AI218" s="68"/>
      <c r="AJ218" s="68"/>
      <c r="AK218" s="68"/>
      <c r="AL218" s="68"/>
      <c r="AM218" s="68"/>
      <c r="AN218" s="68"/>
      <c r="AO218" s="68"/>
      <c r="AP218" s="68"/>
    </row>
    <row r="219" spans="4:42" x14ac:dyDescent="0.25">
      <c r="D219" s="68"/>
      <c r="E219" s="68"/>
      <c r="F219" s="68"/>
      <c r="G219" s="68"/>
      <c r="H219" s="68"/>
      <c r="I219" s="68"/>
      <c r="J219" s="68"/>
      <c r="K219" s="68"/>
      <c r="L219" s="68"/>
      <c r="M219" s="68"/>
      <c r="N219" s="68"/>
      <c r="O219" s="68"/>
      <c r="P219" s="68"/>
      <c r="Q219" s="68"/>
      <c r="R219" s="68"/>
      <c r="S219" s="68"/>
      <c r="T219" s="68"/>
      <c r="U219" s="68"/>
      <c r="V219" s="68"/>
      <c r="W219" s="68"/>
      <c r="X219" s="68"/>
      <c r="Y219" s="68"/>
      <c r="Z219" s="68"/>
      <c r="AA219" s="68"/>
      <c r="AB219" s="68"/>
      <c r="AC219" s="68"/>
      <c r="AD219" s="68"/>
      <c r="AE219" s="68"/>
      <c r="AF219" s="68"/>
      <c r="AG219" s="68"/>
      <c r="AH219" s="68"/>
      <c r="AI219" s="68"/>
      <c r="AJ219" s="68"/>
      <c r="AK219" s="68"/>
      <c r="AL219" s="68"/>
      <c r="AM219" s="68"/>
      <c r="AN219" s="68"/>
      <c r="AO219" s="68"/>
      <c r="AP219" s="68"/>
    </row>
    <row r="220" spans="4:42" x14ac:dyDescent="0.25">
      <c r="D220" s="68"/>
      <c r="E220" s="68"/>
      <c r="F220" s="68"/>
      <c r="G220" s="68"/>
      <c r="H220" s="68"/>
      <c r="I220" s="68"/>
      <c r="J220" s="68"/>
      <c r="K220" s="68"/>
      <c r="L220" s="68"/>
      <c r="M220" s="68"/>
      <c r="N220" s="68"/>
      <c r="O220" s="68"/>
      <c r="P220" s="68"/>
      <c r="Q220" s="68"/>
      <c r="R220" s="68"/>
      <c r="S220" s="68"/>
      <c r="T220" s="68"/>
      <c r="U220" s="68"/>
      <c r="V220" s="68"/>
      <c r="W220" s="68"/>
      <c r="X220" s="68"/>
      <c r="Y220" s="68"/>
      <c r="Z220" s="68"/>
      <c r="AA220" s="68"/>
      <c r="AB220" s="68"/>
      <c r="AC220" s="68"/>
      <c r="AD220" s="68"/>
      <c r="AE220" s="68"/>
      <c r="AF220" s="68"/>
      <c r="AG220" s="68"/>
      <c r="AH220" s="68"/>
      <c r="AI220" s="68"/>
      <c r="AJ220" s="68"/>
      <c r="AK220" s="68"/>
      <c r="AL220" s="68"/>
      <c r="AM220" s="68"/>
      <c r="AN220" s="68"/>
      <c r="AO220" s="68"/>
      <c r="AP220" s="68"/>
    </row>
    <row r="221" spans="4:42" x14ac:dyDescent="0.25">
      <c r="D221" s="68"/>
      <c r="E221" s="68"/>
      <c r="F221" s="68"/>
      <c r="G221" s="68"/>
      <c r="H221" s="68"/>
      <c r="I221" s="68"/>
      <c r="J221" s="68"/>
      <c r="K221" s="68"/>
      <c r="L221" s="68"/>
      <c r="M221" s="68"/>
      <c r="N221" s="68"/>
      <c r="O221" s="68"/>
      <c r="P221" s="68"/>
      <c r="Q221" s="68"/>
      <c r="R221" s="68"/>
      <c r="S221" s="68"/>
      <c r="T221" s="68"/>
      <c r="U221" s="68"/>
      <c r="V221" s="68"/>
      <c r="W221" s="68"/>
      <c r="X221" s="68"/>
      <c r="Y221" s="68"/>
      <c r="Z221" s="68"/>
      <c r="AA221" s="68"/>
      <c r="AB221" s="68"/>
      <c r="AC221" s="68"/>
      <c r="AD221" s="68"/>
      <c r="AE221" s="68"/>
      <c r="AF221" s="68"/>
      <c r="AG221" s="68"/>
      <c r="AH221" s="68"/>
      <c r="AI221" s="68"/>
      <c r="AJ221" s="68"/>
      <c r="AK221" s="68"/>
      <c r="AL221" s="68"/>
      <c r="AM221" s="68"/>
      <c r="AN221" s="68"/>
      <c r="AO221" s="68"/>
      <c r="AP221" s="68"/>
    </row>
    <row r="222" spans="4:42" x14ac:dyDescent="0.25">
      <c r="D222" s="68"/>
      <c r="E222" s="68"/>
      <c r="F222" s="68"/>
      <c r="G222" s="68"/>
      <c r="H222" s="68"/>
      <c r="I222" s="68"/>
      <c r="J222" s="68"/>
      <c r="K222" s="68"/>
      <c r="L222" s="68"/>
      <c r="M222" s="68"/>
      <c r="N222" s="68"/>
      <c r="O222" s="68"/>
      <c r="P222" s="68"/>
      <c r="Q222" s="68"/>
      <c r="R222" s="68"/>
      <c r="S222" s="68"/>
      <c r="T222" s="68"/>
      <c r="U222" s="68"/>
      <c r="V222" s="68"/>
      <c r="W222" s="68"/>
      <c r="X222" s="68"/>
      <c r="Y222" s="68"/>
      <c r="Z222" s="68"/>
      <c r="AA222" s="68"/>
      <c r="AB222" s="68"/>
      <c r="AC222" s="68"/>
      <c r="AD222" s="68"/>
      <c r="AE222" s="68"/>
      <c r="AF222" s="68"/>
      <c r="AG222" s="68"/>
      <c r="AH222" s="68"/>
      <c r="AI222" s="68"/>
      <c r="AJ222" s="68"/>
      <c r="AK222" s="68"/>
      <c r="AL222" s="68"/>
      <c r="AM222" s="68"/>
      <c r="AN222" s="68"/>
      <c r="AO222" s="68"/>
      <c r="AP222" s="68"/>
    </row>
    <row r="223" spans="4:42" x14ac:dyDescent="0.25">
      <c r="D223" s="68"/>
      <c r="E223" s="68"/>
      <c r="F223" s="68"/>
      <c r="G223" s="68"/>
      <c r="H223" s="68"/>
      <c r="I223" s="68"/>
      <c r="J223" s="68"/>
      <c r="K223" s="68"/>
      <c r="L223" s="68"/>
      <c r="M223" s="68"/>
      <c r="N223" s="68"/>
      <c r="O223" s="68"/>
      <c r="P223" s="68"/>
      <c r="Q223" s="68"/>
      <c r="R223" s="68"/>
      <c r="S223" s="68"/>
      <c r="T223" s="68"/>
      <c r="U223" s="68"/>
      <c r="V223" s="68"/>
      <c r="W223" s="68"/>
      <c r="X223" s="68"/>
      <c r="Y223" s="68"/>
      <c r="Z223" s="68"/>
      <c r="AA223" s="68"/>
      <c r="AB223" s="68"/>
      <c r="AC223" s="68"/>
      <c r="AD223" s="68"/>
      <c r="AE223" s="68"/>
      <c r="AF223" s="68"/>
      <c r="AG223" s="68"/>
      <c r="AH223" s="68"/>
      <c r="AI223" s="68"/>
      <c r="AJ223" s="68"/>
      <c r="AK223" s="68"/>
      <c r="AL223" s="68"/>
      <c r="AM223" s="68"/>
      <c r="AN223" s="68"/>
      <c r="AO223" s="68"/>
      <c r="AP223" s="68"/>
    </row>
    <row r="224" spans="4:42" x14ac:dyDescent="0.25">
      <c r="D224" s="68"/>
      <c r="E224" s="68"/>
      <c r="F224" s="68"/>
      <c r="G224" s="68"/>
      <c r="H224" s="68"/>
      <c r="I224" s="68"/>
      <c r="J224" s="68"/>
      <c r="K224" s="68"/>
      <c r="L224" s="68"/>
      <c r="M224" s="68"/>
      <c r="N224" s="68"/>
      <c r="O224" s="68"/>
      <c r="P224" s="68"/>
      <c r="Q224" s="68"/>
      <c r="R224" s="68"/>
      <c r="S224" s="68"/>
      <c r="T224" s="68"/>
      <c r="U224" s="68"/>
      <c r="V224" s="68"/>
      <c r="W224" s="68"/>
      <c r="X224" s="68"/>
      <c r="Y224" s="68"/>
      <c r="Z224" s="68"/>
      <c r="AA224" s="68"/>
      <c r="AB224" s="68"/>
      <c r="AC224" s="68"/>
      <c r="AD224" s="68"/>
      <c r="AE224" s="68"/>
      <c r="AF224" s="68"/>
      <c r="AG224" s="68"/>
      <c r="AH224" s="68"/>
      <c r="AI224" s="68"/>
      <c r="AJ224" s="68"/>
      <c r="AK224" s="68"/>
      <c r="AL224" s="68"/>
      <c r="AM224" s="68"/>
      <c r="AN224" s="68"/>
      <c r="AO224" s="68"/>
      <c r="AP224" s="68"/>
    </row>
    <row r="225" spans="4:42" x14ac:dyDescent="0.25">
      <c r="D225" s="68"/>
      <c r="E225" s="68"/>
      <c r="F225" s="68"/>
      <c r="G225" s="68"/>
      <c r="H225" s="68"/>
      <c r="I225" s="68"/>
      <c r="J225" s="68"/>
      <c r="K225" s="68"/>
      <c r="L225" s="68"/>
      <c r="M225" s="68"/>
      <c r="N225" s="68"/>
      <c r="O225" s="68"/>
      <c r="P225" s="68"/>
      <c r="Q225" s="68"/>
      <c r="R225" s="68"/>
      <c r="S225" s="68"/>
      <c r="T225" s="68"/>
      <c r="U225" s="68"/>
      <c r="V225" s="68"/>
      <c r="W225" s="68"/>
      <c r="X225" s="68"/>
      <c r="Y225" s="68"/>
      <c r="Z225" s="68"/>
      <c r="AA225" s="68"/>
      <c r="AB225" s="68"/>
      <c r="AC225" s="68"/>
      <c r="AD225" s="68"/>
      <c r="AE225" s="68"/>
      <c r="AF225" s="68"/>
      <c r="AG225" s="68"/>
      <c r="AH225" s="68"/>
      <c r="AI225" s="68"/>
      <c r="AJ225" s="68"/>
      <c r="AK225" s="68"/>
      <c r="AL225" s="68"/>
      <c r="AM225" s="68"/>
      <c r="AN225" s="68"/>
      <c r="AO225" s="68"/>
      <c r="AP225" s="68"/>
    </row>
    <row r="226" spans="4:42" x14ac:dyDescent="0.25">
      <c r="D226" s="68"/>
      <c r="E226" s="68"/>
      <c r="F226" s="68"/>
      <c r="G226" s="68"/>
      <c r="H226" s="68"/>
      <c r="I226" s="68"/>
      <c r="J226" s="68"/>
      <c r="K226" s="68"/>
      <c r="L226" s="68"/>
      <c r="M226" s="68"/>
      <c r="N226" s="68"/>
      <c r="O226" s="68"/>
      <c r="P226" s="68"/>
      <c r="Q226" s="68"/>
      <c r="R226" s="68"/>
      <c r="S226" s="68"/>
      <c r="T226" s="68"/>
      <c r="U226" s="68"/>
      <c r="V226" s="68"/>
      <c r="W226" s="68"/>
      <c r="X226" s="68"/>
      <c r="Y226" s="68"/>
      <c r="Z226" s="68"/>
      <c r="AA226" s="68"/>
      <c r="AB226" s="68"/>
      <c r="AC226" s="68"/>
      <c r="AD226" s="68"/>
      <c r="AE226" s="68"/>
      <c r="AF226" s="68"/>
      <c r="AG226" s="68"/>
      <c r="AH226" s="68"/>
      <c r="AI226" s="68"/>
      <c r="AJ226" s="68"/>
      <c r="AK226" s="68"/>
      <c r="AL226" s="68"/>
      <c r="AM226" s="68"/>
      <c r="AN226" s="68"/>
      <c r="AO226" s="68"/>
      <c r="AP226" s="68"/>
    </row>
    <row r="227" spans="4:42" x14ac:dyDescent="0.25">
      <c r="D227" s="68"/>
      <c r="E227" s="68"/>
      <c r="F227" s="68"/>
      <c r="G227" s="68"/>
      <c r="H227" s="68"/>
      <c r="I227" s="68"/>
      <c r="J227" s="68"/>
      <c r="K227" s="68"/>
      <c r="L227" s="68"/>
      <c r="M227" s="68"/>
      <c r="N227" s="68"/>
      <c r="O227" s="68"/>
      <c r="P227" s="68"/>
      <c r="Q227" s="68"/>
      <c r="R227" s="68"/>
      <c r="S227" s="68"/>
      <c r="T227" s="68"/>
      <c r="U227" s="68"/>
      <c r="V227" s="68"/>
      <c r="W227" s="68"/>
      <c r="X227" s="68"/>
      <c r="Y227" s="68"/>
      <c r="Z227" s="68"/>
      <c r="AA227" s="68"/>
      <c r="AB227" s="68"/>
      <c r="AC227" s="68"/>
      <c r="AD227" s="68"/>
      <c r="AE227" s="68"/>
      <c r="AF227" s="68"/>
      <c r="AG227" s="68"/>
      <c r="AH227" s="68"/>
      <c r="AI227" s="68"/>
      <c r="AJ227" s="68"/>
      <c r="AK227" s="68"/>
      <c r="AL227" s="68"/>
      <c r="AM227" s="68"/>
      <c r="AN227" s="68"/>
      <c r="AO227" s="68"/>
      <c r="AP227" s="68"/>
    </row>
    <row r="228" spans="4:42" x14ac:dyDescent="0.25">
      <c r="D228" s="68"/>
      <c r="E228" s="68"/>
      <c r="F228" s="68"/>
      <c r="G228" s="68"/>
      <c r="H228" s="68"/>
      <c r="I228" s="68"/>
      <c r="J228" s="68"/>
      <c r="K228" s="68"/>
      <c r="L228" s="68"/>
      <c r="M228" s="68"/>
      <c r="N228" s="68"/>
      <c r="O228" s="68"/>
      <c r="P228" s="68"/>
      <c r="Q228" s="68"/>
      <c r="R228" s="68"/>
      <c r="S228" s="68"/>
      <c r="T228" s="68"/>
      <c r="U228" s="68"/>
      <c r="V228" s="68"/>
      <c r="W228" s="68"/>
      <c r="X228" s="68"/>
      <c r="Y228" s="68"/>
      <c r="Z228" s="68"/>
      <c r="AA228" s="68"/>
      <c r="AB228" s="68"/>
      <c r="AC228" s="68"/>
      <c r="AD228" s="68"/>
      <c r="AE228" s="68"/>
      <c r="AF228" s="68"/>
      <c r="AG228" s="68"/>
      <c r="AH228" s="68"/>
      <c r="AI228" s="68"/>
      <c r="AJ228" s="68"/>
      <c r="AK228" s="68"/>
      <c r="AL228" s="68"/>
      <c r="AM228" s="68"/>
      <c r="AN228" s="68"/>
      <c r="AO228" s="68"/>
      <c r="AP228" s="68"/>
    </row>
    <row r="229" spans="4:42" x14ac:dyDescent="0.25">
      <c r="D229" s="68"/>
      <c r="E229" s="68"/>
      <c r="F229" s="68"/>
      <c r="G229" s="68"/>
      <c r="H229" s="68"/>
      <c r="I229" s="68"/>
      <c r="J229" s="68"/>
      <c r="K229" s="68"/>
      <c r="L229" s="68"/>
      <c r="M229" s="68"/>
      <c r="N229" s="68"/>
      <c r="O229" s="68"/>
      <c r="P229" s="68"/>
      <c r="Q229" s="68"/>
      <c r="R229" s="68"/>
      <c r="S229" s="68"/>
      <c r="T229" s="68"/>
      <c r="U229" s="68"/>
      <c r="V229" s="68"/>
      <c r="W229" s="68"/>
      <c r="X229" s="68"/>
      <c r="Y229" s="68"/>
      <c r="Z229" s="68"/>
      <c r="AA229" s="68"/>
      <c r="AB229" s="68"/>
      <c r="AC229" s="68"/>
      <c r="AD229" s="68"/>
      <c r="AE229" s="68"/>
      <c r="AF229" s="68"/>
      <c r="AG229" s="68"/>
      <c r="AH229" s="68"/>
      <c r="AI229" s="68"/>
      <c r="AJ229" s="68"/>
      <c r="AK229" s="68"/>
      <c r="AL229" s="68"/>
      <c r="AM229" s="68"/>
      <c r="AN229" s="68"/>
      <c r="AO229" s="68"/>
      <c r="AP229" s="68"/>
    </row>
    <row r="230" spans="4:42" x14ac:dyDescent="0.25">
      <c r="D230" s="68"/>
      <c r="E230" s="68"/>
      <c r="F230" s="68"/>
      <c r="G230" s="68"/>
      <c r="H230" s="68"/>
      <c r="I230" s="68"/>
      <c r="J230" s="68"/>
      <c r="K230" s="68"/>
      <c r="L230" s="68"/>
      <c r="M230" s="68"/>
      <c r="N230" s="68"/>
      <c r="O230" s="68"/>
      <c r="P230" s="68"/>
      <c r="Q230" s="68"/>
      <c r="R230" s="68"/>
      <c r="S230" s="68"/>
      <c r="T230" s="68"/>
      <c r="U230" s="68"/>
      <c r="V230" s="68"/>
      <c r="W230" s="68"/>
      <c r="X230" s="68"/>
      <c r="Y230" s="68"/>
      <c r="Z230" s="68"/>
      <c r="AA230" s="68"/>
      <c r="AB230" s="68"/>
      <c r="AC230" s="68"/>
      <c r="AD230" s="68"/>
      <c r="AE230" s="68"/>
      <c r="AF230" s="68"/>
      <c r="AG230" s="68"/>
      <c r="AH230" s="68"/>
      <c r="AI230" s="68"/>
      <c r="AJ230" s="68"/>
      <c r="AK230" s="68"/>
      <c r="AL230" s="68"/>
      <c r="AM230" s="68"/>
      <c r="AN230" s="68"/>
      <c r="AO230" s="68"/>
      <c r="AP230" s="68"/>
    </row>
    <row r="231" spans="4:42" x14ac:dyDescent="0.25">
      <c r="D231" s="68"/>
      <c r="E231" s="68"/>
      <c r="F231" s="68"/>
      <c r="G231" s="68"/>
      <c r="H231" s="68"/>
      <c r="I231" s="68"/>
      <c r="J231" s="68"/>
      <c r="K231" s="68"/>
      <c r="L231" s="68"/>
      <c r="M231" s="68"/>
      <c r="N231" s="68"/>
      <c r="O231" s="68"/>
      <c r="P231" s="68"/>
      <c r="Q231" s="68"/>
      <c r="R231" s="68"/>
      <c r="S231" s="68"/>
      <c r="T231" s="68"/>
      <c r="U231" s="68"/>
      <c r="V231" s="68"/>
      <c r="W231" s="68"/>
      <c r="X231" s="68"/>
      <c r="Y231" s="68"/>
      <c r="Z231" s="68"/>
      <c r="AA231" s="68"/>
      <c r="AB231" s="68"/>
      <c r="AC231" s="68"/>
      <c r="AD231" s="68"/>
      <c r="AE231" s="68"/>
      <c r="AF231" s="68"/>
      <c r="AG231" s="68"/>
      <c r="AH231" s="68"/>
      <c r="AI231" s="68"/>
      <c r="AJ231" s="68"/>
      <c r="AK231" s="68"/>
      <c r="AL231" s="68"/>
      <c r="AM231" s="68"/>
      <c r="AN231" s="68"/>
      <c r="AO231" s="68"/>
      <c r="AP231" s="68"/>
    </row>
    <row r="232" spans="4:42" x14ac:dyDescent="0.25">
      <c r="D232" s="68"/>
      <c r="E232" s="68"/>
      <c r="F232" s="68"/>
      <c r="G232" s="68"/>
      <c r="H232" s="68"/>
      <c r="I232" s="68"/>
      <c r="J232" s="68"/>
      <c r="K232" s="68"/>
      <c r="L232" s="68"/>
      <c r="M232" s="68"/>
      <c r="N232" s="68"/>
      <c r="O232" s="68"/>
      <c r="P232" s="68"/>
      <c r="Q232" s="68"/>
      <c r="R232" s="68"/>
      <c r="S232" s="68"/>
      <c r="T232" s="68"/>
      <c r="U232" s="68"/>
      <c r="V232" s="68"/>
      <c r="W232" s="68"/>
      <c r="X232" s="68"/>
      <c r="Y232" s="68"/>
      <c r="Z232" s="68"/>
      <c r="AA232" s="68"/>
      <c r="AB232" s="68"/>
      <c r="AC232" s="68"/>
      <c r="AD232" s="68"/>
      <c r="AE232" s="68"/>
      <c r="AF232" s="68"/>
      <c r="AG232" s="68"/>
      <c r="AH232" s="68"/>
      <c r="AI232" s="68"/>
      <c r="AJ232" s="68"/>
      <c r="AK232" s="68"/>
      <c r="AL232" s="68"/>
      <c r="AM232" s="68"/>
      <c r="AN232" s="68"/>
      <c r="AO232" s="68"/>
      <c r="AP232" s="68"/>
    </row>
    <row r="233" spans="4:42" x14ac:dyDescent="0.25">
      <c r="D233" s="68"/>
      <c r="E233" s="68"/>
      <c r="F233" s="68"/>
      <c r="G233" s="68"/>
      <c r="H233" s="68"/>
      <c r="I233" s="68"/>
      <c r="J233" s="68"/>
      <c r="K233" s="68"/>
      <c r="L233" s="68"/>
      <c r="M233" s="68"/>
      <c r="N233" s="68"/>
      <c r="O233" s="68"/>
      <c r="P233" s="68"/>
      <c r="Q233" s="68"/>
      <c r="R233" s="68"/>
      <c r="S233" s="68"/>
      <c r="T233" s="68"/>
      <c r="U233" s="68"/>
      <c r="V233" s="68"/>
      <c r="W233" s="68"/>
      <c r="X233" s="68"/>
      <c r="Y233" s="68"/>
      <c r="Z233" s="68"/>
      <c r="AA233" s="68"/>
      <c r="AB233" s="68"/>
      <c r="AC233" s="68"/>
      <c r="AD233" s="68"/>
      <c r="AE233" s="68"/>
      <c r="AF233" s="68"/>
      <c r="AG233" s="68"/>
      <c r="AH233" s="68"/>
      <c r="AI233" s="68"/>
      <c r="AJ233" s="68"/>
      <c r="AK233" s="68"/>
      <c r="AL233" s="68"/>
      <c r="AM233" s="68"/>
      <c r="AN233" s="68"/>
      <c r="AO233" s="68"/>
      <c r="AP233" s="68"/>
    </row>
    <row r="234" spans="4:42" x14ac:dyDescent="0.25">
      <c r="D234" s="68"/>
      <c r="E234" s="68"/>
      <c r="F234" s="68"/>
      <c r="G234" s="68"/>
      <c r="H234" s="68"/>
      <c r="I234" s="68"/>
      <c r="J234" s="68"/>
      <c r="K234" s="68"/>
      <c r="L234" s="68"/>
      <c r="M234" s="68"/>
      <c r="N234" s="68"/>
      <c r="O234" s="68"/>
      <c r="P234" s="68"/>
      <c r="Q234" s="68"/>
      <c r="R234" s="68"/>
      <c r="S234" s="68"/>
      <c r="T234" s="68"/>
      <c r="U234" s="68"/>
      <c r="V234" s="68"/>
      <c r="W234" s="68"/>
      <c r="X234" s="68"/>
      <c r="Y234" s="68"/>
      <c r="Z234" s="68"/>
      <c r="AA234" s="68"/>
      <c r="AB234" s="68"/>
      <c r="AC234" s="68"/>
      <c r="AD234" s="68"/>
      <c r="AE234" s="68"/>
      <c r="AF234" s="68"/>
      <c r="AG234" s="68"/>
      <c r="AH234" s="68"/>
      <c r="AI234" s="68"/>
      <c r="AJ234" s="68"/>
      <c r="AK234" s="68"/>
      <c r="AL234" s="68"/>
      <c r="AM234" s="68"/>
      <c r="AN234" s="68"/>
      <c r="AO234" s="68"/>
      <c r="AP234" s="68"/>
    </row>
    <row r="235" spans="4:42" x14ac:dyDescent="0.25">
      <c r="D235" s="68"/>
      <c r="E235" s="68"/>
      <c r="F235" s="68"/>
      <c r="G235" s="68"/>
      <c r="H235" s="68"/>
      <c r="I235" s="68"/>
      <c r="J235" s="68"/>
      <c r="K235" s="68"/>
      <c r="L235" s="68"/>
      <c r="M235" s="68"/>
      <c r="N235" s="68"/>
      <c r="O235" s="68"/>
      <c r="P235" s="68"/>
      <c r="Q235" s="68"/>
      <c r="R235" s="68"/>
      <c r="S235" s="68"/>
      <c r="T235" s="68"/>
      <c r="U235" s="68"/>
      <c r="V235" s="68"/>
      <c r="W235" s="68"/>
      <c r="X235" s="68"/>
      <c r="Y235" s="68"/>
      <c r="Z235" s="68"/>
      <c r="AA235" s="68"/>
      <c r="AB235" s="68"/>
      <c r="AC235" s="68"/>
      <c r="AD235" s="68"/>
      <c r="AE235" s="68"/>
      <c r="AF235" s="68"/>
      <c r="AG235" s="68"/>
      <c r="AH235" s="68"/>
      <c r="AI235" s="68"/>
      <c r="AJ235" s="68"/>
      <c r="AK235" s="68"/>
      <c r="AL235" s="68"/>
      <c r="AM235" s="68"/>
      <c r="AN235" s="68"/>
      <c r="AO235" s="68"/>
      <c r="AP235" s="68"/>
    </row>
    <row r="236" spans="4:42" x14ac:dyDescent="0.25">
      <c r="D236" s="68"/>
      <c r="E236" s="68"/>
      <c r="F236" s="68"/>
      <c r="G236" s="68"/>
      <c r="H236" s="68"/>
      <c r="I236" s="68"/>
      <c r="J236" s="68"/>
      <c r="K236" s="68"/>
      <c r="L236" s="68"/>
      <c r="M236" s="68"/>
      <c r="N236" s="68"/>
      <c r="O236" s="68"/>
      <c r="P236" s="68"/>
      <c r="Q236" s="68"/>
      <c r="R236" s="68"/>
      <c r="S236" s="68"/>
      <c r="T236" s="68"/>
      <c r="U236" s="68"/>
      <c r="V236" s="68"/>
      <c r="W236" s="68"/>
      <c r="X236" s="68"/>
      <c r="Y236" s="68"/>
      <c r="Z236" s="68"/>
      <c r="AA236" s="68"/>
      <c r="AB236" s="68"/>
      <c r="AC236" s="68"/>
      <c r="AD236" s="68"/>
      <c r="AE236" s="68"/>
      <c r="AF236" s="68"/>
      <c r="AG236" s="68"/>
      <c r="AH236" s="68"/>
      <c r="AI236" s="68"/>
      <c r="AJ236" s="68"/>
      <c r="AK236" s="68"/>
      <c r="AL236" s="68"/>
      <c r="AM236" s="68"/>
      <c r="AN236" s="68"/>
      <c r="AO236" s="68"/>
      <c r="AP236" s="68"/>
    </row>
    <row r="237" spans="4:42" x14ac:dyDescent="0.25">
      <c r="D237" s="68"/>
      <c r="E237" s="68"/>
      <c r="F237" s="68"/>
      <c r="G237" s="68"/>
      <c r="H237" s="68"/>
      <c r="I237" s="68"/>
      <c r="J237" s="68"/>
      <c r="K237" s="68"/>
      <c r="L237" s="68"/>
      <c r="M237" s="68"/>
      <c r="N237" s="68"/>
      <c r="O237" s="68"/>
      <c r="P237" s="68"/>
      <c r="Q237" s="68"/>
      <c r="R237" s="68"/>
      <c r="S237" s="68"/>
      <c r="T237" s="68"/>
      <c r="U237" s="68"/>
      <c r="V237" s="68"/>
      <c r="W237" s="68"/>
      <c r="X237" s="68"/>
      <c r="Y237" s="68"/>
      <c r="Z237" s="68"/>
      <c r="AA237" s="68"/>
      <c r="AB237" s="68"/>
      <c r="AC237" s="68"/>
      <c r="AD237" s="68"/>
      <c r="AE237" s="68"/>
      <c r="AF237" s="68"/>
      <c r="AG237" s="68"/>
      <c r="AH237" s="68"/>
      <c r="AI237" s="68"/>
      <c r="AJ237" s="68"/>
      <c r="AK237" s="68"/>
      <c r="AL237" s="68"/>
      <c r="AM237" s="68"/>
      <c r="AN237" s="68"/>
      <c r="AO237" s="68"/>
      <c r="AP237" s="68"/>
    </row>
    <row r="238" spans="4:42" x14ac:dyDescent="0.25">
      <c r="D238" s="68"/>
      <c r="E238" s="68"/>
      <c r="F238" s="68"/>
      <c r="G238" s="68"/>
      <c r="H238" s="68"/>
      <c r="I238" s="68"/>
      <c r="J238" s="68"/>
      <c r="K238" s="68"/>
      <c r="L238" s="68"/>
      <c r="M238" s="68"/>
      <c r="N238" s="68"/>
      <c r="O238" s="68"/>
      <c r="P238" s="68"/>
      <c r="Q238" s="68"/>
      <c r="R238" s="68"/>
      <c r="S238" s="68"/>
      <c r="T238" s="68"/>
      <c r="U238" s="68"/>
      <c r="V238" s="68"/>
      <c r="W238" s="68"/>
      <c r="X238" s="68"/>
      <c r="Y238" s="68"/>
      <c r="Z238" s="68"/>
      <c r="AA238" s="68"/>
      <c r="AB238" s="68"/>
      <c r="AC238" s="68"/>
      <c r="AD238" s="68"/>
      <c r="AE238" s="68"/>
      <c r="AF238" s="68"/>
      <c r="AG238" s="68"/>
      <c r="AH238" s="68"/>
      <c r="AI238" s="68"/>
      <c r="AJ238" s="68"/>
      <c r="AK238" s="68"/>
      <c r="AL238" s="68"/>
      <c r="AM238" s="68"/>
      <c r="AN238" s="68"/>
      <c r="AO238" s="68"/>
      <c r="AP238" s="68"/>
    </row>
    <row r="239" spans="4:42" x14ac:dyDescent="0.25">
      <c r="D239" s="68"/>
      <c r="E239" s="68"/>
      <c r="F239" s="68"/>
      <c r="G239" s="68"/>
      <c r="H239" s="68"/>
      <c r="I239" s="68"/>
      <c r="J239" s="68"/>
      <c r="K239" s="68"/>
      <c r="L239" s="68"/>
      <c r="M239" s="68"/>
      <c r="N239" s="68"/>
      <c r="O239" s="68"/>
      <c r="P239" s="68"/>
      <c r="Q239" s="68"/>
      <c r="R239" s="68"/>
      <c r="S239" s="68"/>
      <c r="T239" s="68"/>
      <c r="U239" s="68"/>
      <c r="V239" s="68"/>
      <c r="W239" s="68"/>
      <c r="X239" s="68"/>
      <c r="Y239" s="68"/>
      <c r="Z239" s="68"/>
      <c r="AA239" s="68"/>
      <c r="AB239" s="68"/>
      <c r="AC239" s="68"/>
      <c r="AD239" s="68"/>
      <c r="AE239" s="68"/>
      <c r="AF239" s="68"/>
      <c r="AG239" s="68"/>
      <c r="AH239" s="68"/>
      <c r="AI239" s="68"/>
      <c r="AJ239" s="68"/>
      <c r="AK239" s="68"/>
      <c r="AL239" s="68"/>
      <c r="AM239" s="68"/>
      <c r="AN239" s="68"/>
      <c r="AO239" s="68"/>
      <c r="AP239" s="68"/>
    </row>
    <row r="240" spans="4:42" x14ac:dyDescent="0.25">
      <c r="D240" s="68"/>
      <c r="E240" s="68"/>
      <c r="F240" s="68"/>
      <c r="G240" s="68"/>
      <c r="H240" s="68"/>
      <c r="I240" s="68"/>
      <c r="J240" s="68"/>
      <c r="K240" s="68"/>
      <c r="L240" s="68"/>
      <c r="M240" s="68"/>
      <c r="N240" s="68"/>
      <c r="O240" s="68"/>
      <c r="P240" s="68"/>
      <c r="Q240" s="68"/>
      <c r="R240" s="68"/>
      <c r="S240" s="68"/>
      <c r="T240" s="68"/>
      <c r="U240" s="68"/>
      <c r="V240" s="68"/>
      <c r="W240" s="68"/>
      <c r="X240" s="68"/>
      <c r="Y240" s="68"/>
      <c r="Z240" s="68"/>
      <c r="AA240" s="68"/>
      <c r="AB240" s="68"/>
      <c r="AC240" s="68"/>
      <c r="AD240" s="68"/>
      <c r="AE240" s="68"/>
      <c r="AF240" s="68"/>
      <c r="AG240" s="68"/>
      <c r="AH240" s="68"/>
      <c r="AI240" s="68"/>
      <c r="AJ240" s="68"/>
      <c r="AK240" s="68"/>
      <c r="AL240" s="68"/>
      <c r="AM240" s="68"/>
      <c r="AN240" s="68"/>
      <c r="AO240" s="68"/>
      <c r="AP240" s="68"/>
    </row>
    <row r="241" spans="4:42" x14ac:dyDescent="0.25">
      <c r="D241" s="68"/>
      <c r="E241" s="68"/>
      <c r="F241" s="68"/>
      <c r="G241" s="68"/>
      <c r="H241" s="68"/>
      <c r="I241" s="68"/>
      <c r="J241" s="68"/>
      <c r="K241" s="68"/>
      <c r="L241" s="68"/>
      <c r="M241" s="68"/>
      <c r="N241" s="68"/>
      <c r="O241" s="68"/>
      <c r="P241" s="68"/>
      <c r="Q241" s="68"/>
      <c r="R241" s="68"/>
      <c r="S241" s="68"/>
      <c r="T241" s="68"/>
      <c r="U241" s="68"/>
      <c r="V241" s="68"/>
      <c r="W241" s="68"/>
      <c r="X241" s="68"/>
      <c r="Y241" s="68"/>
      <c r="Z241" s="68"/>
      <c r="AA241" s="68"/>
      <c r="AB241" s="68"/>
      <c r="AC241" s="68"/>
      <c r="AD241" s="68"/>
      <c r="AE241" s="68"/>
      <c r="AF241" s="68"/>
      <c r="AG241" s="68"/>
      <c r="AH241" s="68"/>
      <c r="AI241" s="68"/>
      <c r="AJ241" s="68"/>
      <c r="AK241" s="68"/>
      <c r="AL241" s="68"/>
      <c r="AM241" s="68"/>
      <c r="AN241" s="68"/>
      <c r="AO241" s="68"/>
      <c r="AP241" s="68"/>
    </row>
    <row r="242" spans="4:42" x14ac:dyDescent="0.25">
      <c r="D242" s="68"/>
      <c r="E242" s="68"/>
      <c r="F242" s="68"/>
      <c r="G242" s="68"/>
      <c r="H242" s="68"/>
      <c r="I242" s="68"/>
      <c r="J242" s="68"/>
      <c r="K242" s="68"/>
      <c r="L242" s="68"/>
      <c r="M242" s="68"/>
      <c r="N242" s="68"/>
      <c r="O242" s="68"/>
      <c r="P242" s="68"/>
      <c r="Q242" s="68"/>
      <c r="R242" s="68"/>
      <c r="S242" s="68"/>
      <c r="T242" s="68"/>
      <c r="U242" s="68"/>
      <c r="V242" s="68"/>
      <c r="W242" s="68"/>
      <c r="X242" s="68"/>
      <c r="Y242" s="68"/>
      <c r="Z242" s="68"/>
      <c r="AA242" s="68"/>
      <c r="AB242" s="68"/>
      <c r="AC242" s="68"/>
      <c r="AD242" s="68"/>
      <c r="AE242" s="68"/>
      <c r="AF242" s="68"/>
      <c r="AG242" s="68"/>
      <c r="AH242" s="68"/>
      <c r="AI242" s="68"/>
      <c r="AJ242" s="68"/>
      <c r="AK242" s="68"/>
      <c r="AL242" s="68"/>
      <c r="AM242" s="68"/>
      <c r="AN242" s="68"/>
      <c r="AO242" s="68"/>
      <c r="AP242" s="68"/>
    </row>
    <row r="243" spans="4:42" x14ac:dyDescent="0.25">
      <c r="D243" s="68"/>
      <c r="E243" s="68"/>
      <c r="F243" s="68"/>
      <c r="G243" s="68"/>
      <c r="H243" s="68"/>
      <c r="I243" s="68"/>
      <c r="J243" s="68"/>
      <c r="K243" s="68"/>
      <c r="L243" s="68"/>
      <c r="M243" s="68"/>
      <c r="N243" s="68"/>
      <c r="O243" s="68"/>
      <c r="P243" s="68"/>
      <c r="Q243" s="68"/>
      <c r="R243" s="68"/>
      <c r="S243" s="68"/>
      <c r="T243" s="68"/>
      <c r="U243" s="68"/>
      <c r="V243" s="68"/>
      <c r="W243" s="68"/>
      <c r="X243" s="68"/>
      <c r="Y243" s="68"/>
      <c r="Z243" s="68"/>
      <c r="AA243" s="68"/>
      <c r="AB243" s="68"/>
      <c r="AC243" s="68"/>
      <c r="AD243" s="68"/>
      <c r="AE243" s="68"/>
      <c r="AF243" s="68"/>
      <c r="AG243" s="68"/>
      <c r="AH243" s="68"/>
      <c r="AI243" s="68"/>
      <c r="AJ243" s="68"/>
      <c r="AK243" s="68"/>
      <c r="AL243" s="68"/>
      <c r="AM243" s="68"/>
      <c r="AN243" s="68"/>
      <c r="AO243" s="68"/>
      <c r="AP243" s="68"/>
    </row>
    <row r="244" spans="4:42" x14ac:dyDescent="0.25">
      <c r="D244" s="68"/>
      <c r="E244" s="68"/>
      <c r="F244" s="68"/>
      <c r="G244" s="68"/>
      <c r="H244" s="68"/>
      <c r="I244" s="68"/>
      <c r="J244" s="68"/>
      <c r="K244" s="68"/>
      <c r="L244" s="68"/>
      <c r="M244" s="68"/>
      <c r="N244" s="68"/>
      <c r="O244" s="68"/>
      <c r="P244" s="68"/>
      <c r="Q244" s="68"/>
      <c r="R244" s="68"/>
      <c r="S244" s="68"/>
      <c r="T244" s="68"/>
      <c r="U244" s="68"/>
      <c r="V244" s="68"/>
      <c r="W244" s="68"/>
      <c r="X244" s="68"/>
      <c r="Y244" s="68"/>
      <c r="Z244" s="68"/>
      <c r="AA244" s="68"/>
      <c r="AB244" s="68"/>
      <c r="AC244" s="68"/>
      <c r="AD244" s="68"/>
      <c r="AE244" s="68"/>
      <c r="AF244" s="68"/>
      <c r="AG244" s="68"/>
      <c r="AH244" s="68"/>
      <c r="AI244" s="68"/>
      <c r="AJ244" s="68"/>
      <c r="AK244" s="68"/>
      <c r="AL244" s="68"/>
      <c r="AM244" s="68"/>
      <c r="AN244" s="68"/>
      <c r="AO244" s="68"/>
      <c r="AP244" s="68"/>
    </row>
    <row r="245" spans="4:42" x14ac:dyDescent="0.25">
      <c r="D245" s="68"/>
      <c r="E245" s="68"/>
      <c r="F245" s="68"/>
      <c r="G245" s="68"/>
      <c r="H245" s="68"/>
      <c r="I245" s="68"/>
      <c r="J245" s="68"/>
      <c r="K245" s="68"/>
      <c r="L245" s="68"/>
      <c r="M245" s="68"/>
      <c r="N245" s="68"/>
      <c r="O245" s="68"/>
      <c r="P245" s="68"/>
      <c r="Q245" s="68"/>
      <c r="R245" s="68"/>
      <c r="S245" s="68"/>
      <c r="T245" s="68"/>
      <c r="U245" s="68"/>
      <c r="V245" s="68"/>
      <c r="W245" s="68"/>
      <c r="X245" s="68"/>
      <c r="Y245" s="68"/>
      <c r="Z245" s="68"/>
      <c r="AA245" s="68"/>
      <c r="AB245" s="68"/>
      <c r="AC245" s="68"/>
      <c r="AD245" s="68"/>
      <c r="AE245" s="68"/>
      <c r="AF245" s="68"/>
      <c r="AG245" s="68"/>
      <c r="AH245" s="68"/>
      <c r="AI245" s="68"/>
      <c r="AJ245" s="68"/>
      <c r="AK245" s="68"/>
      <c r="AL245" s="68"/>
      <c r="AM245" s="68"/>
      <c r="AN245" s="68"/>
      <c r="AO245" s="68"/>
      <c r="AP245" s="68"/>
    </row>
    <row r="246" spans="4:42" x14ac:dyDescent="0.25">
      <c r="D246" s="68"/>
      <c r="E246" s="68"/>
      <c r="F246" s="68"/>
      <c r="G246" s="68"/>
      <c r="H246" s="68"/>
      <c r="I246" s="68"/>
      <c r="J246" s="68"/>
      <c r="K246" s="68"/>
      <c r="L246" s="68"/>
      <c r="M246" s="68"/>
      <c r="N246" s="68"/>
      <c r="O246" s="68"/>
      <c r="P246" s="68"/>
      <c r="Q246" s="68"/>
      <c r="R246" s="68"/>
      <c r="S246" s="68"/>
      <c r="T246" s="68"/>
      <c r="U246" s="68"/>
      <c r="V246" s="68"/>
      <c r="W246" s="68"/>
      <c r="X246" s="68"/>
      <c r="Y246" s="68"/>
      <c r="Z246" s="68"/>
      <c r="AA246" s="68"/>
      <c r="AB246" s="68"/>
      <c r="AC246" s="68"/>
      <c r="AD246" s="68"/>
      <c r="AE246" s="68"/>
      <c r="AF246" s="68"/>
      <c r="AG246" s="68"/>
      <c r="AH246" s="68"/>
      <c r="AI246" s="68"/>
      <c r="AJ246" s="68"/>
      <c r="AK246" s="68"/>
      <c r="AL246" s="68"/>
      <c r="AM246" s="68"/>
      <c r="AN246" s="68"/>
      <c r="AO246" s="68"/>
      <c r="AP246" s="68"/>
    </row>
    <row r="247" spans="4:42" x14ac:dyDescent="0.25">
      <c r="D247" s="68"/>
      <c r="E247" s="68"/>
      <c r="F247" s="68"/>
      <c r="G247" s="68"/>
      <c r="H247" s="68"/>
      <c r="I247" s="68"/>
      <c r="J247" s="68"/>
      <c r="K247" s="68"/>
      <c r="L247" s="68"/>
      <c r="M247" s="68"/>
      <c r="N247" s="68"/>
      <c r="O247" s="68"/>
      <c r="P247" s="68"/>
      <c r="Q247" s="68"/>
      <c r="R247" s="68"/>
      <c r="S247" s="68"/>
      <c r="T247" s="68"/>
      <c r="U247" s="68"/>
      <c r="V247" s="68"/>
      <c r="W247" s="68"/>
      <c r="X247" s="68"/>
      <c r="Y247" s="68"/>
      <c r="Z247" s="68"/>
      <c r="AA247" s="68"/>
      <c r="AB247" s="68"/>
      <c r="AC247" s="68"/>
      <c r="AD247" s="68"/>
      <c r="AE247" s="68"/>
      <c r="AF247" s="68"/>
      <c r="AG247" s="68"/>
      <c r="AH247" s="68"/>
      <c r="AI247" s="68"/>
      <c r="AJ247" s="68"/>
      <c r="AK247" s="68"/>
      <c r="AL247" s="68"/>
      <c r="AM247" s="68"/>
      <c r="AN247" s="68"/>
      <c r="AO247" s="68"/>
      <c r="AP247" s="68"/>
    </row>
    <row r="248" spans="4:42" x14ac:dyDescent="0.25">
      <c r="D248" s="68"/>
      <c r="E248" s="68"/>
      <c r="F248" s="68"/>
      <c r="G248" s="68"/>
      <c r="H248" s="68"/>
      <c r="I248" s="68"/>
      <c r="J248" s="68"/>
      <c r="K248" s="68"/>
      <c r="L248" s="68"/>
      <c r="M248" s="68"/>
      <c r="N248" s="68"/>
      <c r="O248" s="68"/>
      <c r="P248" s="68"/>
      <c r="Q248" s="68"/>
      <c r="R248" s="68"/>
      <c r="S248" s="68"/>
      <c r="T248" s="68"/>
      <c r="U248" s="68"/>
      <c r="V248" s="68"/>
      <c r="W248" s="68"/>
      <c r="X248" s="68"/>
      <c r="Y248" s="68"/>
      <c r="Z248" s="68"/>
      <c r="AA248" s="68"/>
      <c r="AB248" s="68"/>
      <c r="AC248" s="68"/>
      <c r="AD248" s="68"/>
      <c r="AE248" s="68"/>
      <c r="AF248" s="68"/>
      <c r="AG248" s="68"/>
      <c r="AH248" s="68"/>
      <c r="AI248" s="68"/>
      <c r="AJ248" s="68"/>
      <c r="AK248" s="68"/>
      <c r="AL248" s="68"/>
      <c r="AM248" s="68"/>
      <c r="AN248" s="68"/>
      <c r="AO248" s="68"/>
      <c r="AP248" s="68"/>
    </row>
    <row r="249" spans="4:42" x14ac:dyDescent="0.25">
      <c r="D249" s="68"/>
      <c r="E249" s="68"/>
      <c r="F249" s="68"/>
      <c r="G249" s="68"/>
      <c r="H249" s="68"/>
      <c r="I249" s="68"/>
      <c r="J249" s="68"/>
      <c r="K249" s="68"/>
      <c r="L249" s="68"/>
      <c r="M249" s="68"/>
      <c r="N249" s="68"/>
      <c r="O249" s="68"/>
      <c r="P249" s="68"/>
      <c r="Q249" s="68"/>
      <c r="R249" s="68"/>
      <c r="S249" s="68"/>
      <c r="T249" s="68"/>
      <c r="U249" s="68"/>
      <c r="V249" s="68"/>
      <c r="W249" s="68"/>
      <c r="X249" s="68"/>
      <c r="Y249" s="68"/>
      <c r="Z249" s="68"/>
      <c r="AA249" s="68"/>
      <c r="AB249" s="68"/>
      <c r="AC249" s="68"/>
      <c r="AD249" s="68"/>
      <c r="AE249" s="68"/>
      <c r="AF249" s="68"/>
      <c r="AG249" s="68"/>
      <c r="AH249" s="68"/>
      <c r="AI249" s="68"/>
      <c r="AJ249" s="68"/>
      <c r="AK249" s="68"/>
      <c r="AL249" s="68"/>
      <c r="AM249" s="68"/>
      <c r="AN249" s="68"/>
      <c r="AO249" s="68"/>
      <c r="AP249" s="68"/>
    </row>
  </sheetData>
  <mergeCells count="49">
    <mergeCell ref="AA16:AG16"/>
    <mergeCell ref="AV15:BI15"/>
    <mergeCell ref="BD17:BI17"/>
    <mergeCell ref="AV16:BB16"/>
    <mergeCell ref="BC16:BI16"/>
    <mergeCell ref="AP17:AU17"/>
    <mergeCell ref="AH16:AN16"/>
    <mergeCell ref="AO16:AU16"/>
    <mergeCell ref="AI17:AN17"/>
    <mergeCell ref="AW17:BB17"/>
    <mergeCell ref="E17:E18"/>
    <mergeCell ref="U17:Z17"/>
    <mergeCell ref="A14:A18"/>
    <mergeCell ref="B14:B18"/>
    <mergeCell ref="C14:C18"/>
    <mergeCell ref="D17:D18"/>
    <mergeCell ref="D14:E16"/>
    <mergeCell ref="T16:Z16"/>
    <mergeCell ref="M16:S16"/>
    <mergeCell ref="N17:S17"/>
    <mergeCell ref="T15:AG15"/>
    <mergeCell ref="F15:S15"/>
    <mergeCell ref="F16:L16"/>
    <mergeCell ref="F14:BW14"/>
    <mergeCell ref="G17:L17"/>
    <mergeCell ref="AB17:AG17"/>
    <mergeCell ref="A13:BV13"/>
    <mergeCell ref="AH15:AU15"/>
    <mergeCell ref="BX14:CK14"/>
    <mergeCell ref="A4:BI4"/>
    <mergeCell ref="A5:BI5"/>
    <mergeCell ref="A7:BI7"/>
    <mergeCell ref="A6:BI6"/>
    <mergeCell ref="A8:BI8"/>
    <mergeCell ref="A9:BI9"/>
    <mergeCell ref="A10:BI10"/>
    <mergeCell ref="A11:AU11"/>
    <mergeCell ref="A12:AO12"/>
    <mergeCell ref="BJ15:BW15"/>
    <mergeCell ref="BJ16:BP16"/>
    <mergeCell ref="BQ16:BW16"/>
    <mergeCell ref="BK17:BP17"/>
    <mergeCell ref="BR17:BW17"/>
    <mergeCell ref="CL14:CL18"/>
    <mergeCell ref="CF17:CK17"/>
    <mergeCell ref="BX15:CK15"/>
    <mergeCell ref="BX16:CD16"/>
    <mergeCell ref="CE16:CK16"/>
    <mergeCell ref="BY17:CD17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ввода ОС1 2021-2025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2017-06-07T08:25:04Z</cp:lastPrinted>
  <dcterms:created xsi:type="dcterms:W3CDTF">2004-09-19T06:34:55Z</dcterms:created>
  <dcterms:modified xsi:type="dcterms:W3CDTF">2022-04-02T04:20:53Z</dcterms:modified>
</cp:coreProperties>
</file>