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995" windowWidth="15300" windowHeight="3960" tabRatio="912"/>
  </bookViews>
  <sheets>
    <sheet name="план ввода ОС 2021" sheetId="9" r:id="rId1"/>
  </sheets>
  <calcPr calcId="145621"/>
</workbook>
</file>

<file path=xl/calcChain.xml><?xml version="1.0" encoding="utf-8"?>
<calcChain xmlns="http://schemas.openxmlformats.org/spreadsheetml/2006/main">
  <c r="E72" i="9" l="1"/>
  <c r="AE72" i="9" l="1"/>
  <c r="AD72" i="9"/>
  <c r="AC72" i="9"/>
  <c r="AB72" i="9"/>
  <c r="AA72" i="9"/>
  <c r="Z72" i="9"/>
  <c r="X72" i="9"/>
  <c r="W72" i="9"/>
  <c r="V72" i="9"/>
  <c r="U72" i="9"/>
  <c r="T72" i="9"/>
  <c r="S72" i="9"/>
  <c r="Q72" i="9"/>
  <c r="P72" i="9"/>
  <c r="O72" i="9"/>
  <c r="N72" i="9"/>
  <c r="M72" i="9"/>
  <c r="L72" i="9"/>
  <c r="J72" i="9"/>
  <c r="I72" i="9"/>
  <c r="H72" i="9"/>
  <c r="G72" i="9"/>
  <c r="F72" i="9"/>
  <c r="S64" i="9"/>
  <c r="J64" i="9"/>
  <c r="I64" i="9"/>
  <c r="H64" i="9"/>
  <c r="G64" i="9"/>
  <c r="F64" i="9"/>
  <c r="E64" i="9"/>
  <c r="Q64" i="9"/>
  <c r="P64" i="9"/>
  <c r="O64" i="9"/>
  <c r="N64" i="9"/>
  <c r="M64" i="9"/>
  <c r="L64" i="9"/>
  <c r="AE64" i="9"/>
  <c r="AD64" i="9"/>
  <c r="AC64" i="9"/>
  <c r="AB64" i="9"/>
  <c r="AA64" i="9"/>
  <c r="Z64" i="9"/>
  <c r="X64" i="9"/>
  <c r="W64" i="9"/>
  <c r="V64" i="9"/>
  <c r="U64" i="9"/>
  <c r="T64" i="9"/>
  <c r="AL72" i="9" l="1"/>
  <c r="AK72" i="9"/>
  <c r="AJ72" i="9"/>
  <c r="AI72" i="9"/>
  <c r="AH72" i="9"/>
  <c r="AG72" i="9"/>
  <c r="AL65" i="9"/>
  <c r="AL64" i="9" s="1"/>
  <c r="AK65" i="9"/>
  <c r="AK64" i="9" s="1"/>
  <c r="AJ65" i="9"/>
  <c r="AJ64" i="9" s="1"/>
  <c r="AI65" i="9"/>
  <c r="AI64" i="9" s="1"/>
  <c r="AH65" i="9"/>
  <c r="AH64" i="9" s="1"/>
  <c r="AG65" i="9"/>
  <c r="AG64" i="9" s="1"/>
  <c r="AE47" i="9"/>
  <c r="AD47" i="9"/>
  <c r="AC47" i="9"/>
  <c r="AB47" i="9"/>
  <c r="AA47" i="9"/>
  <c r="Z47" i="9"/>
  <c r="X47" i="9"/>
  <c r="W47" i="9"/>
  <c r="V47" i="9"/>
  <c r="U47" i="9"/>
  <c r="T47" i="9"/>
  <c r="S47" i="9"/>
  <c r="Q47" i="9"/>
  <c r="P47" i="9"/>
  <c r="O47" i="9"/>
  <c r="N47" i="9"/>
  <c r="M47" i="9"/>
  <c r="L47" i="9"/>
  <c r="J47" i="9"/>
  <c r="I47" i="9"/>
  <c r="H47" i="9"/>
  <c r="G47" i="9"/>
  <c r="F47" i="9"/>
  <c r="E47" i="9"/>
  <c r="AE40" i="9"/>
  <c r="AD40" i="9"/>
  <c r="AC40" i="9"/>
  <c r="AB40" i="9"/>
  <c r="AA40" i="9"/>
  <c r="Z40" i="9"/>
  <c r="X40" i="9"/>
  <c r="W40" i="9"/>
  <c r="V40" i="9"/>
  <c r="U40" i="9"/>
  <c r="T40" i="9"/>
  <c r="S40" i="9"/>
  <c r="Q40" i="9"/>
  <c r="P40" i="9"/>
  <c r="O40" i="9"/>
  <c r="N40" i="9"/>
  <c r="M40" i="9"/>
  <c r="L40" i="9"/>
  <c r="J40" i="9"/>
  <c r="I40" i="9"/>
  <c r="H40" i="9"/>
  <c r="G40" i="9"/>
  <c r="F40" i="9"/>
  <c r="E40" i="9"/>
  <c r="AL41" i="9"/>
  <c r="AK41" i="9"/>
  <c r="AJ41" i="9"/>
  <c r="AI41" i="9"/>
  <c r="AH41" i="9"/>
  <c r="AG41" i="9"/>
  <c r="AG54" i="9" l="1"/>
  <c r="AH54" i="9"/>
  <c r="AI54" i="9"/>
  <c r="AJ54" i="9"/>
  <c r="AK54" i="9"/>
  <c r="AL54" i="9"/>
  <c r="L75" i="9"/>
  <c r="AE75" i="9"/>
  <c r="AD75" i="9"/>
  <c r="AC75" i="9"/>
  <c r="AB75" i="9"/>
  <c r="AA75" i="9"/>
  <c r="Z75" i="9"/>
  <c r="AG50" i="9"/>
  <c r="AH50" i="9"/>
  <c r="AI50" i="9"/>
  <c r="AJ50" i="9"/>
  <c r="AK50" i="9"/>
  <c r="AL50" i="9"/>
  <c r="E43" i="9" l="1"/>
  <c r="E39" i="9" l="1"/>
  <c r="AL45" i="9"/>
  <c r="AK45" i="9"/>
  <c r="AK43" i="9" s="1"/>
  <c r="AJ45" i="9"/>
  <c r="AI45" i="9"/>
  <c r="AH45" i="9"/>
  <c r="AH43" i="9" s="1"/>
  <c r="AG45" i="9"/>
  <c r="AE43" i="9"/>
  <c r="AD43" i="9"/>
  <c r="AC43" i="9"/>
  <c r="AB43" i="9"/>
  <c r="AA43" i="9"/>
  <c r="Z43" i="9"/>
  <c r="X43" i="9"/>
  <c r="W43" i="9"/>
  <c r="V43" i="9"/>
  <c r="U43" i="9"/>
  <c r="T43" i="9"/>
  <c r="S43" i="9"/>
  <c r="Q43" i="9"/>
  <c r="P43" i="9"/>
  <c r="O43" i="9"/>
  <c r="N43" i="9"/>
  <c r="M43" i="9"/>
  <c r="L43" i="9"/>
  <c r="J43" i="9"/>
  <c r="I43" i="9"/>
  <c r="H43" i="9"/>
  <c r="G43" i="9"/>
  <c r="F43" i="9"/>
  <c r="AL43" i="9" l="1"/>
  <c r="AI43" i="9"/>
  <c r="AJ43" i="9"/>
  <c r="AG43" i="9"/>
  <c r="S66" i="9"/>
  <c r="AE46" i="9"/>
  <c r="AC46" i="9"/>
  <c r="AB46" i="9"/>
  <c r="AA46" i="9"/>
  <c r="Z46" i="9"/>
  <c r="W46" i="9"/>
  <c r="S46" i="9"/>
  <c r="N46" i="9"/>
  <c r="G46" i="9"/>
  <c r="E46" i="9"/>
  <c r="E70" i="9"/>
  <c r="X75" i="9"/>
  <c r="W75" i="9"/>
  <c r="V75" i="9"/>
  <c r="U75" i="9"/>
  <c r="T75" i="9"/>
  <c r="S75" i="9"/>
  <c r="Q75" i="9"/>
  <c r="P75" i="9"/>
  <c r="O75" i="9"/>
  <c r="N75" i="9"/>
  <c r="M75" i="9"/>
  <c r="J75" i="9"/>
  <c r="I75" i="9"/>
  <c r="H75" i="9"/>
  <c r="G75" i="9"/>
  <c r="F75" i="9"/>
  <c r="E75" i="9"/>
  <c r="AL76" i="9"/>
  <c r="AL75" i="9" s="1"/>
  <c r="AK76" i="9"/>
  <c r="AK75" i="9" s="1"/>
  <c r="AJ76" i="9"/>
  <c r="AJ75" i="9" s="1"/>
  <c r="AI76" i="9"/>
  <c r="AI75" i="9" s="1"/>
  <c r="AH76" i="9"/>
  <c r="AH75" i="9" s="1"/>
  <c r="AG76" i="9"/>
  <c r="AG75" i="9" s="1"/>
  <c r="AE70" i="9"/>
  <c r="AE69" i="9" s="1"/>
  <c r="AD70" i="9"/>
  <c r="AD69" i="9" s="1"/>
  <c r="AC70" i="9"/>
  <c r="AB70" i="9"/>
  <c r="AB69" i="9" s="1"/>
  <c r="AA70" i="9"/>
  <c r="AA69" i="9" s="1"/>
  <c r="Z70" i="9"/>
  <c r="Z69" i="9" s="1"/>
  <c r="AC69" i="9"/>
  <c r="AE66" i="9"/>
  <c r="AD66" i="9"/>
  <c r="AC66" i="9"/>
  <c r="AB66" i="9"/>
  <c r="AA66" i="9"/>
  <c r="Z66" i="9"/>
  <c r="AE53" i="9"/>
  <c r="AD53" i="9"/>
  <c r="AD52" i="9" s="1"/>
  <c r="AC53" i="9"/>
  <c r="AC52" i="9" s="1"/>
  <c r="AB53" i="9"/>
  <c r="AA53" i="9"/>
  <c r="Z53" i="9"/>
  <c r="Z52" i="9" s="1"/>
  <c r="AE52" i="9"/>
  <c r="AB52" i="9"/>
  <c r="AA52" i="9"/>
  <c r="AD46" i="9"/>
  <c r="AE39" i="9"/>
  <c r="AD39" i="9"/>
  <c r="AC39" i="9"/>
  <c r="AB39" i="9"/>
  <c r="AA39" i="9"/>
  <c r="Z39" i="9"/>
  <c r="X70" i="9"/>
  <c r="W70" i="9"/>
  <c r="V70" i="9"/>
  <c r="V69" i="9" s="1"/>
  <c r="U70" i="9"/>
  <c r="T70" i="9"/>
  <c r="T69" i="9" s="1"/>
  <c r="S70" i="9"/>
  <c r="S69" i="9" s="1"/>
  <c r="X69" i="9"/>
  <c r="W69" i="9"/>
  <c r="X66" i="9"/>
  <c r="W66" i="9"/>
  <c r="V66" i="9"/>
  <c r="U66" i="9"/>
  <c r="T66" i="9"/>
  <c r="X53" i="9"/>
  <c r="W53" i="9"/>
  <c r="W52" i="9" s="1"/>
  <c r="V53" i="9"/>
  <c r="V52" i="9" s="1"/>
  <c r="U53" i="9"/>
  <c r="U52" i="9" s="1"/>
  <c r="T53" i="9"/>
  <c r="T52" i="9" s="1"/>
  <c r="S53" i="9"/>
  <c r="S52" i="9" s="1"/>
  <c r="X52" i="9"/>
  <c r="X46" i="9"/>
  <c r="V46" i="9"/>
  <c r="U46" i="9"/>
  <c r="T46" i="9"/>
  <c r="X39" i="9"/>
  <c r="W39" i="9"/>
  <c r="V39" i="9"/>
  <c r="U39" i="9"/>
  <c r="T39" i="9"/>
  <c r="S39" i="9"/>
  <c r="Q70" i="9"/>
  <c r="Q69" i="9" s="1"/>
  <c r="P70" i="9"/>
  <c r="O70" i="9"/>
  <c r="N70" i="9"/>
  <c r="M70" i="9"/>
  <c r="M69" i="9" s="1"/>
  <c r="L70" i="9"/>
  <c r="O69" i="9"/>
  <c r="N69" i="9"/>
  <c r="Q66" i="9"/>
  <c r="P66" i="9"/>
  <c r="O66" i="9"/>
  <c r="N66" i="9"/>
  <c r="M66" i="9"/>
  <c r="L66" i="9"/>
  <c r="Q53" i="9"/>
  <c r="Q52" i="9" s="1"/>
  <c r="P53" i="9"/>
  <c r="P52" i="9" s="1"/>
  <c r="O53" i="9"/>
  <c r="O52" i="9" s="1"/>
  <c r="N53" i="9"/>
  <c r="N52" i="9" s="1"/>
  <c r="M53" i="9"/>
  <c r="M52" i="9" s="1"/>
  <c r="L53" i="9"/>
  <c r="L52" i="9" s="1"/>
  <c r="Q46" i="9"/>
  <c r="P46" i="9"/>
  <c r="O46" i="9"/>
  <c r="M46" i="9"/>
  <c r="L46" i="9"/>
  <c r="Q39" i="9"/>
  <c r="P39" i="9"/>
  <c r="O39" i="9"/>
  <c r="N39" i="9"/>
  <c r="M39" i="9"/>
  <c r="L39" i="9"/>
  <c r="J39" i="9"/>
  <c r="I39" i="9"/>
  <c r="H39" i="9"/>
  <c r="G39" i="9"/>
  <c r="F39" i="9"/>
  <c r="AL71" i="9"/>
  <c r="AL70" i="9" s="1"/>
  <c r="AL69" i="9" s="1"/>
  <c r="AK71" i="9"/>
  <c r="AK70" i="9" s="1"/>
  <c r="AK69" i="9" s="1"/>
  <c r="AJ71" i="9"/>
  <c r="AJ70" i="9" s="1"/>
  <c r="AJ69" i="9" s="1"/>
  <c r="AI71" i="9"/>
  <c r="AI70" i="9" s="1"/>
  <c r="AI69" i="9" s="1"/>
  <c r="AH71" i="9"/>
  <c r="AG71" i="9"/>
  <c r="AG70" i="9" s="1"/>
  <c r="AG69" i="9" s="1"/>
  <c r="AH70" i="9"/>
  <c r="AH69" i="9" s="1"/>
  <c r="J70" i="9"/>
  <c r="J69" i="9" s="1"/>
  <c r="I70" i="9"/>
  <c r="H70" i="9"/>
  <c r="H69" i="9" s="1"/>
  <c r="G70" i="9"/>
  <c r="G69" i="9" s="1"/>
  <c r="F70" i="9"/>
  <c r="F69" i="9" s="1"/>
  <c r="E69" i="9"/>
  <c r="AL66" i="9"/>
  <c r="AK66" i="9"/>
  <c r="AJ66" i="9"/>
  <c r="AI66" i="9"/>
  <c r="AH66" i="9"/>
  <c r="AG66" i="9"/>
  <c r="J66" i="9"/>
  <c r="I66" i="9"/>
  <c r="H66" i="9"/>
  <c r="G66" i="9"/>
  <c r="F66" i="9"/>
  <c r="E66" i="9"/>
  <c r="AL53" i="9"/>
  <c r="AL52" i="9" s="1"/>
  <c r="AK53" i="9"/>
  <c r="AK52" i="9" s="1"/>
  <c r="AI53" i="9"/>
  <c r="AI52" i="9" s="1"/>
  <c r="AH53" i="9"/>
  <c r="AH52" i="9" s="1"/>
  <c r="AG53" i="9"/>
  <c r="AG52" i="9" s="1"/>
  <c r="AJ53" i="9"/>
  <c r="AJ52" i="9" s="1"/>
  <c r="J53" i="9"/>
  <c r="J52" i="9" s="1"/>
  <c r="I53" i="9"/>
  <c r="I52" i="9" s="1"/>
  <c r="H53" i="9"/>
  <c r="H52" i="9" s="1"/>
  <c r="G53" i="9"/>
  <c r="G52" i="9" s="1"/>
  <c r="F53" i="9"/>
  <c r="F52" i="9" s="1"/>
  <c r="E53" i="9"/>
  <c r="E52" i="9" s="1"/>
  <c r="AL49" i="9"/>
  <c r="AK49" i="9"/>
  <c r="AJ49" i="9"/>
  <c r="AI49" i="9"/>
  <c r="AH49" i="9"/>
  <c r="AG49" i="9"/>
  <c r="AL48" i="9"/>
  <c r="AL47" i="9" s="1"/>
  <c r="AK48" i="9"/>
  <c r="AJ48" i="9"/>
  <c r="AI48" i="9"/>
  <c r="AI47" i="9" s="1"/>
  <c r="AH48" i="9"/>
  <c r="AH47" i="9" s="1"/>
  <c r="AG48" i="9"/>
  <c r="J46" i="9"/>
  <c r="I46" i="9"/>
  <c r="H46" i="9"/>
  <c r="F46" i="9"/>
  <c r="AL42" i="9"/>
  <c r="AK42" i="9"/>
  <c r="AJ42" i="9"/>
  <c r="AJ40" i="9" s="1"/>
  <c r="AI42" i="9"/>
  <c r="AH42" i="9"/>
  <c r="AG42" i="9"/>
  <c r="AG40" i="9" s="1"/>
  <c r="AJ47" i="9" l="1"/>
  <c r="AJ46" i="9" s="1"/>
  <c r="AG47" i="9"/>
  <c r="AG46" i="9" s="1"/>
  <c r="AK47" i="9"/>
  <c r="AK46" i="9" s="1"/>
  <c r="AI40" i="9"/>
  <c r="AI39" i="9" s="1"/>
  <c r="AK40" i="9"/>
  <c r="AK39" i="9" s="1"/>
  <c r="AH40" i="9"/>
  <c r="AH39" i="9" s="1"/>
  <c r="AL40" i="9"/>
  <c r="AL39" i="9" s="1"/>
  <c r="AJ39" i="9"/>
  <c r="AG39" i="9"/>
  <c r="I38" i="9"/>
  <c r="AH46" i="9"/>
  <c r="AL46" i="9"/>
  <c r="I69" i="9"/>
  <c r="E38" i="9"/>
  <c r="E20" i="9" s="1"/>
  <c r="U38" i="9"/>
  <c r="H38" i="9"/>
  <c r="H20" i="9" s="1"/>
  <c r="AI46" i="9"/>
  <c r="N38" i="9"/>
  <c r="N20" i="9" s="1"/>
  <c r="W38" i="9"/>
  <c r="W20" i="9" s="1"/>
  <c r="F38" i="9"/>
  <c r="F20" i="9" s="1"/>
  <c r="J38" i="9"/>
  <c r="J20" i="9" s="1"/>
  <c r="L69" i="9"/>
  <c r="P69" i="9"/>
  <c r="M38" i="9"/>
  <c r="M20" i="9" s="1"/>
  <c r="G38" i="9"/>
  <c r="G20" i="9" s="1"/>
  <c r="U69" i="9"/>
  <c r="L38" i="9"/>
  <c r="O38" i="9"/>
  <c r="O20" i="9" s="1"/>
  <c r="AD38" i="9"/>
  <c r="AD20" i="9" s="1"/>
  <c r="P38" i="9"/>
  <c r="P20" i="9" s="1"/>
  <c r="X38" i="9"/>
  <c r="X20" i="9" s="1"/>
  <c r="Q38" i="9"/>
  <c r="Q20" i="9" s="1"/>
  <c r="V38" i="9"/>
  <c r="V20" i="9" s="1"/>
  <c r="T38" i="9"/>
  <c r="T20" i="9" s="1"/>
  <c r="S38" i="9"/>
  <c r="S20" i="9" s="1"/>
  <c r="AB38" i="9"/>
  <c r="AB20" i="9" s="1"/>
  <c r="AA38" i="9"/>
  <c r="AA20" i="9" s="1"/>
  <c r="AC38" i="9"/>
  <c r="AC20" i="9" s="1"/>
  <c r="AE38" i="9"/>
  <c r="AE20" i="9" s="1"/>
  <c r="Z38" i="9"/>
  <c r="Z20" i="9" s="1"/>
  <c r="AJ38" i="9" l="1"/>
  <c r="AJ20" i="9" s="1"/>
  <c r="AG38" i="9"/>
  <c r="AG20" i="9" s="1"/>
  <c r="AL38" i="9"/>
  <c r="AL20" i="9" s="1"/>
  <c r="AK38" i="9"/>
  <c r="AK20" i="9" s="1"/>
  <c r="AI38" i="9"/>
  <c r="AI20" i="9" s="1"/>
  <c r="AH38" i="9"/>
  <c r="AH20" i="9" s="1"/>
  <c r="U20" i="9"/>
  <c r="I20" i="9"/>
  <c r="L20" i="9"/>
</calcChain>
</file>

<file path=xl/sharedStrings.xml><?xml version="1.0" encoding="utf-8"?>
<sst xmlns="http://schemas.openxmlformats.org/spreadsheetml/2006/main" count="417" uniqueCount="185">
  <si>
    <t>1.1</t>
  </si>
  <si>
    <t>1.1.1</t>
  </si>
  <si>
    <t>1.1.1.1</t>
  </si>
  <si>
    <t>1.1.1.2</t>
  </si>
  <si>
    <t>1.1.2</t>
  </si>
  <si>
    <t>1.1.3</t>
  </si>
  <si>
    <t>1.1.3.1</t>
  </si>
  <si>
    <t>1.1.3.2</t>
  </si>
  <si>
    <t>1.1.4</t>
  </si>
  <si>
    <t>1.2</t>
  </si>
  <si>
    <t>1.2.1</t>
  </si>
  <si>
    <t>1.2.1.1</t>
  </si>
  <si>
    <t>1.2.1.2</t>
  </si>
  <si>
    <t>1.2.2</t>
  </si>
  <si>
    <t>1.2.3</t>
  </si>
  <si>
    <t>1.2.3.1</t>
  </si>
  <si>
    <t>1.3</t>
  </si>
  <si>
    <t>1.4</t>
  </si>
  <si>
    <t>1</t>
  </si>
  <si>
    <t>ВСЕГО по инвестиционной программе, в том числе:</t>
  </si>
  <si>
    <t>Г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</si>
  <si>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</si>
  <si>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</si>
  <si>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</si>
  <si>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включительно
(новое строительство)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</si>
  <si>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</si>
  <si>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Технологическое присоединение энергопринимающих устройств потребителей максимальной мощностью до 150 кВт включительно
(новое строительство)
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</si>
  <si>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</si>
  <si>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</si>
  <si>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</si>
  <si>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</si>
  <si>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</si>
  <si>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</si>
  <si>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</si>
  <si>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</si>
  <si>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</si>
  <si>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</si>
  <si>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</si>
  <si>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</si>
  <si>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</si>
  <si>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</si>
  <si>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</si>
  <si>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</si>
  <si>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</si>
  <si>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</si>
  <si>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</si>
  <si>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</si>
  <si>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</si>
  <si>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</si>
  <si>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</si>
  <si>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</si>
  <si>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-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</si>
  <si>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</si>
  <si>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</si>
  <si>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</si>
  <si>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</si>
  <si>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G_1607_ГОРСЕТЬ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</si>
  <si>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</si>
  <si>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</si>
  <si>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</si>
  <si>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</si>
  <si>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</si>
  <si>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</si>
  <si>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</si>
  <si>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</si>
  <si>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</si>
  <si>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</si>
  <si>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</si>
  <si>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</si>
  <si>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</si>
  <si>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</si>
  <si>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</si>
  <si>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</si>
  <si>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</si>
  <si>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</si>
  <si>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</si>
  <si>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</si>
  <si>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Строительство трансформаторных и иных подстанций, всего, в том числе:</t>
  </si>
  <si>
    <t>1.4.1.1</t>
  </si>
  <si>
    <t>1.4.2.</t>
  </si>
  <si>
    <t>Строительство линий электропередачи,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</si>
  <si>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</si>
  <si>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</si>
  <si>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</si>
  <si>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</si>
  <si>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3.2.3.2</t>
  </si>
  <si>
    <t>3.2.3.3</t>
  </si>
  <si>
    <t>3.2.3.4</t>
  </si>
  <si>
    <t>3.2.3.5</t>
  </si>
  <si>
    <t>3.2.3.6</t>
  </si>
  <si>
    <t>3.2.3.7</t>
  </si>
  <si>
    <t>3.2.3.8</t>
  </si>
  <si>
    <t>Номер группы инвести-ционных проектов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</si>
  <si>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Указывается номер приложения к решению об утверждении инвестиционной программы, изменений, вносимых в инвестиционную программу, или инвестиционной программы и изменений, вносимых в инвестиционную программу.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</si>
  <si>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Указываются наименование органа исполнительной власти и реквизиты решения об утверждении инвестиционной программы, изменений, вносимых в инвестиционную программу, или инвестиционной программы и изменений, вносимых в инвестиционную программу.</t>
    </r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</si>
  <si>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</si>
  <si>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</si>
  <si>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нематериальные активы</t>
  </si>
  <si>
    <t>основные средства</t>
  </si>
  <si>
    <t>млн рублей (без НДС)</t>
  </si>
  <si>
    <t>Утвержденный 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</si>
  <si>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</si>
  <si>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</si>
  <si>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</si>
  <si>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</si>
  <si>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утвержденный план
за год</t>
  </si>
  <si>
    <r>
      <t>МВ×А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</si>
  <si>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Мвар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</si>
  <si>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км ЛЭП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</si>
  <si>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МВт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</si>
  <si>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4)</t>
    </r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</si>
  <si>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</si>
  <si>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</si>
  <si>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</si>
  <si>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</si>
  <si>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</si>
  <si>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</si>
  <si>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</si>
  <si>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</si>
  <si>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</si>
  <si>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</si>
  <si>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</si>
  <si>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</si>
  <si>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</si>
  <si>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</si>
  <si>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</si>
  <si>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</si>
  <si>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</si>
  <si>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</si>
  <si>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</si>
  <si>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</si>
  <si>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</si>
  <si>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</si>
  <si>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</si>
  <si>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</si>
  <si>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</si>
  <si>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</si>
  <si>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</si>
  <si>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</si>
  <si>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</si>
  <si>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</si>
  <si>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</si>
  <si>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</si>
  <si>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</si>
  <si>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</si>
  <si>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</si>
  <si>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r>
      <rPr>
        <vertAlign val="superscript"/>
        <sz val="12"/>
        <color indexed="8"/>
        <rFont val="Times New Roman"/>
        <family val="1"/>
        <charset val="204"/>
      </rPr>
      <t>3)</t>
    </r>
    <r>
      <rPr>
        <sz val="12"/>
        <color indexed="8"/>
        <rFont val="Times New Roman"/>
        <family val="1"/>
        <charset val="204"/>
      </rPr>
      <t xml:space="preserve"> Форма заполняется на первый год периода реализации инвестиционной программы сетевой организации.</t>
    </r>
  </si>
  <si>
    <r>
      <rPr>
        <vertAlign val="superscript"/>
        <sz val="12"/>
        <rFont val="Times New Roman"/>
        <family val="1"/>
        <charset val="204"/>
      </rPr>
      <t xml:space="preserve">4) </t>
    </r>
    <r>
      <rPr>
        <sz val="12"/>
        <rFont val="Times New Roman"/>
        <family val="1"/>
        <charset val="204"/>
      </rPr>
      <t>Количество столбцов и наименования их заголовков указываются в соответствии с информацией о проекте инвестиционной программы и (или) проекте изменений, вносимых в инвестиционную программу, и обосновывающих ее материалах, опубликованной субъектом электроэнергетики в соответствии со стандартами раскрытия информации субъектами оптового и розничных рынков электрической энергии, утвержденными постановлением Правительства Российской Федерации от 21.01.2004 № 24.</t>
    </r>
  </si>
  <si>
    <t xml:space="preserve"> </t>
  </si>
  <si>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</si>
  <si>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</si>
  <si>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</si>
  <si>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</si>
  <si>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</si>
  <si>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Инвестиционная программа Муниципальное унитарное предприятие "Горно-Алтайское городское предприятие электрических сетей"</t>
  </si>
  <si>
    <t>1.2.1.1.1</t>
  </si>
  <si>
    <t>1.2.2.1.1</t>
  </si>
  <si>
    <t>1.2.2.1.2</t>
  </si>
  <si>
    <t>1.2.2.1.3</t>
  </si>
  <si>
    <t>1.2.3.1.1</t>
  </si>
  <si>
    <t>1.6.1</t>
  </si>
  <si>
    <t>1.2.1.2.2</t>
  </si>
  <si>
    <t>G_1602_ГОРСЕТЬ</t>
  </si>
  <si>
    <t>Создание парка приборов учета (АиСКУЭ) г.Горно-Алтайска (2 этап, организация технического учета подстанций, новые потребители) в количестве 255 штук</t>
  </si>
  <si>
    <t>Реконструкция РП-4 "Электроснабжение центра г. Горно-Алтайска, ул. Космонавтов"( замена маслянных выключателей на вакуумные, устройство внутренней ТП 2*400 МВА, секционирование питающих ВЛ-10 кВ)</t>
  </si>
  <si>
    <t>от «__» _____ 202__ г. №___</t>
  </si>
  <si>
    <t xml:space="preserve"> на год 2021</t>
  </si>
  <si>
    <t>Реконструкция КТП-166 (160 кВА)  ул. Каясинская, пер. Кокышева  (замена КТП на ГКТП (киоскового закрытого типа))</t>
  </si>
  <si>
    <t>1.2.1.1.2</t>
  </si>
  <si>
    <t>Реконструкция КТП-11 (250 кВа) ул. Ленинградская, ул. Каясинская, пер. Кокышева  (замена КТП на ГКТП (киоскового закрытого типа))</t>
  </si>
  <si>
    <t>1.2.2.2.1</t>
  </si>
  <si>
    <t>Модернизация ВЛ-10 кВ. Л 1-4  ул. Мамонтова протяженность по трассе 0,500 км (Перевод в КЛ-10 кВ)</t>
  </si>
  <si>
    <t>K_2101_ГОРСЕТЬ</t>
  </si>
  <si>
    <t>K_2102_ГОРСЕТЬ</t>
  </si>
  <si>
    <t>K_2103_ГОРСЕТЬ</t>
  </si>
  <si>
    <t>K_2104_ГОРСЕТЬ</t>
  </si>
  <si>
    <t>K_2105_ГОРСЕТЬ</t>
  </si>
  <si>
    <t>K_2106_ГОРСЕТЬ</t>
  </si>
  <si>
    <t>K_2110_ГОРСЕТЬ</t>
  </si>
  <si>
    <t>Год раскрытия информации: 2021 год</t>
  </si>
  <si>
    <t>Приказ Комитета по тарифам № 45-ВД от 25.12.2020  "Об утверждении инвестиционной программы муниципального унитарного предприятия «Горно-Алтайское городское предприятие электрических сетей» на 2021-2025 годы"</t>
  </si>
  <si>
    <t>Реконструкция ВЛ-10 кВ. Л 19-8  ул. Поселковая, ул. Гончарная протяженность по трассе 3,830 км (замена деревянных опор на ж/б опоры, голого провода на СИП 3, увеличение сечения провода)</t>
  </si>
  <si>
    <t>Реконструкция ВЛ-0,4 кВ. от КТП-166  ул. Каясинская, пер. Кокышева  протяженность по трассе 1,920 км (замена деревянных опор на ж/б опоры, голого провода на СИП 4, увеличение сечения провода)</t>
  </si>
  <si>
    <t>Реконструкция ВЛ-0,4 кВ. от КТП-11  ул. Ленинградская, ул. Каясинская, пер. Кокышева  протяженность по трассе 3,264 км (замена деревянных опор на ж/б опоры, голого провода на СИП 4, увеличение сечения провода)</t>
  </si>
  <si>
    <t>LADA NIVA 21310, УАЗ-374195, специальный грузопасажирский, автомобиль Покупка 2 единиц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</si>
</sst>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;[White][=0]\ General;General"/>
  </numFmts>
  <fonts count="1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5" fillId="0" borderId="0"/>
    <xf numFmtId="0" fontId="1" fillId="0" borderId="0"/>
  </cellStyleXfs>
  <cellXfs count="63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textRotation="90" wrapText="1"/>
    </xf>
    <xf numFmtId="0" fontId="6" fillId="0" borderId="0" xfId="0" applyFont="1" applyFill="1" applyAlignment="1">
      <alignment horizontal="center"/>
    </xf>
    <xf numFmtId="0" fontId="10" fillId="0" borderId="1" xfId="6" applyFont="1" applyFill="1" applyBorder="1" applyAlignment="1">
      <alignment horizontal="center" vertical="center" textRotation="90" wrapText="1"/>
    </xf>
    <xf numFmtId="49" fontId="10" fillId="0" borderId="1" xfId="6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 shrinkToFit="1"/>
    </xf>
    <xf numFmtId="0" fontId="0" fillId="2" borderId="1" xfId="0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49" fontId="9" fillId="4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5" borderId="1" xfId="0" applyNumberFormat="1" applyFont="1" applyFill="1" applyBorder="1" applyAlignment="1">
      <alignment horizontal="center" vertical="center" wrapText="1"/>
    </xf>
    <xf numFmtId="165" fontId="1" fillId="6" borderId="1" xfId="0" applyNumberFormat="1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left" vertical="center" wrapText="1"/>
    </xf>
    <xf numFmtId="165" fontId="12" fillId="5" borderId="1" xfId="0" applyNumberFormat="1" applyFont="1" applyFill="1" applyBorder="1" applyAlignment="1">
      <alignment horizontal="center" vertical="center" wrapText="1"/>
    </xf>
    <xf numFmtId="164" fontId="10" fillId="0" borderId="1" xfId="6" applyNumberFormat="1" applyFont="1" applyFill="1" applyBorder="1" applyAlignment="1">
      <alignment horizontal="center" vertical="center"/>
    </xf>
    <xf numFmtId="0" fontId="1" fillId="0" borderId="0" xfId="0" applyFont="1"/>
    <xf numFmtId="0" fontId="2" fillId="0" borderId="0" xfId="3" applyFont="1" applyAlignment="1">
      <alignment horizontal="right" vertical="center"/>
    </xf>
    <xf numFmtId="0" fontId="2" fillId="0" borderId="0" xfId="3" applyFont="1" applyAlignment="1">
      <alignment horizontal="right"/>
    </xf>
    <xf numFmtId="0" fontId="4" fillId="0" borderId="0" xfId="7" applyFont="1" applyAlignment="1">
      <alignment horizontal="center"/>
    </xf>
    <xf numFmtId="0" fontId="5" fillId="0" borderId="0" xfId="7" applyFont="1" applyAlignment="1">
      <alignment horizontal="center" vertical="top"/>
    </xf>
    <xf numFmtId="0" fontId="10" fillId="0" borderId="1" xfId="6" applyFont="1" applyFill="1" applyBorder="1" applyAlignment="1">
      <alignment horizontal="center" vertical="center" wrapText="1"/>
    </xf>
    <xf numFmtId="0" fontId="10" fillId="0" borderId="1" xfId="6" applyFont="1" applyFill="1" applyBorder="1" applyAlignment="1">
      <alignment horizontal="center" vertical="center"/>
    </xf>
    <xf numFmtId="164" fontId="5" fillId="0" borderId="1" xfId="6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164" fontId="10" fillId="7" borderId="1" xfId="6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vertical="center" wrapText="1"/>
    </xf>
    <xf numFmtId="0" fontId="1" fillId="7" borderId="1" xfId="0" applyFont="1" applyFill="1" applyBorder="1" applyAlignment="1">
      <alignment vertical="center" wrapText="1"/>
    </xf>
    <xf numFmtId="164" fontId="5" fillId="7" borderId="1" xfId="6" applyNumberFormat="1" applyFont="1" applyFill="1" applyBorder="1" applyAlignment="1">
      <alignment horizontal="center" vertical="center"/>
    </xf>
    <xf numFmtId="164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vertical="center" wrapText="1"/>
    </xf>
    <xf numFmtId="164" fontId="10" fillId="8" borderId="1" xfId="6" applyNumberFormat="1" applyFont="1" applyFill="1" applyBorder="1" applyAlignment="1">
      <alignment horizontal="center" vertical="center"/>
    </xf>
    <xf numFmtId="164" fontId="5" fillId="8" borderId="1" xfId="6" applyNumberFormat="1" applyFont="1" applyFill="1" applyBorder="1" applyAlignment="1">
      <alignment horizontal="center" vertical="center"/>
    </xf>
    <xf numFmtId="49" fontId="5" fillId="7" borderId="1" xfId="0" applyNumberFormat="1" applyFont="1" applyFill="1" applyBorder="1" applyAlignment="1">
      <alignment horizontal="center" vertical="center"/>
    </xf>
    <xf numFmtId="49" fontId="1" fillId="7" borderId="1" xfId="0" applyNumberFormat="1" applyFont="1" applyFill="1" applyBorder="1" applyAlignment="1">
      <alignment horizontal="center" vertical="center" wrapText="1"/>
    </xf>
    <xf numFmtId="0" fontId="0" fillId="7" borderId="0" xfId="0" applyFill="1"/>
    <xf numFmtId="0" fontId="1" fillId="0" borderId="0" xfId="0" applyFont="1" applyFill="1" applyAlignment="1">
      <alignment vertical="top" wrapText="1"/>
    </xf>
    <xf numFmtId="0" fontId="5" fillId="0" borderId="0" xfId="7" applyFont="1" applyFill="1"/>
    <xf numFmtId="0" fontId="9" fillId="0" borderId="0" xfId="7" applyFont="1" applyFill="1"/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/>
    </xf>
    <xf numFmtId="0" fontId="6" fillId="0" borderId="6" xfId="8" applyFont="1" applyFill="1" applyBorder="1" applyAlignment="1">
      <alignment horizontal="center"/>
    </xf>
    <xf numFmtId="0" fontId="10" fillId="0" borderId="3" xfId="6" applyFont="1" applyFill="1" applyBorder="1" applyAlignment="1">
      <alignment horizontal="center" vertical="center" wrapText="1"/>
    </xf>
    <xf numFmtId="0" fontId="10" fillId="0" borderId="4" xfId="6" applyFont="1" applyFill="1" applyBorder="1" applyAlignment="1">
      <alignment horizontal="center" vertical="center" wrapText="1"/>
    </xf>
    <xf numFmtId="0" fontId="10" fillId="0" borderId="5" xfId="6" applyFont="1" applyFill="1" applyBorder="1" applyAlignment="1">
      <alignment horizontal="center" vertical="center" wrapText="1"/>
    </xf>
    <xf numFmtId="0" fontId="10" fillId="0" borderId="1" xfId="6" applyFont="1" applyFill="1" applyBorder="1" applyAlignment="1">
      <alignment horizontal="center" vertical="center" wrapText="1"/>
    </xf>
    <xf numFmtId="0" fontId="10" fillId="0" borderId="1" xfId="6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4" fillId="0" borderId="0" xfId="5" applyFont="1" applyFill="1" applyBorder="1" applyAlignment="1">
      <alignment horizontal="center"/>
    </xf>
    <xf numFmtId="0" fontId="4" fillId="0" borderId="0" xfId="7" applyFont="1" applyAlignment="1">
      <alignment horizontal="center"/>
    </xf>
    <xf numFmtId="0" fontId="11" fillId="0" borderId="0" xfId="7" applyFont="1" applyAlignment="1">
      <alignment horizontal="center" vertical="center"/>
    </xf>
    <xf numFmtId="0" fontId="5" fillId="0" borderId="0" xfId="7" applyFont="1" applyAlignment="1">
      <alignment horizontal="center" vertical="top"/>
    </xf>
    <xf numFmtId="0" fontId="1" fillId="0" borderId="0" xfId="0" applyFont="1" applyFill="1" applyAlignment="1">
      <alignment horizontal="center"/>
    </xf>
  </cellXfs>
  <cellStyles count="9">
    <cellStyle name="Обычный" xfId="0" builtinId="0"/>
    <cellStyle name="Обычный 10" xfId="1"/>
    <cellStyle name="Обычный 110" xfId="2"/>
    <cellStyle name="Обычный 3" xfId="3"/>
    <cellStyle name="Обычный 3 2" xfId="4"/>
    <cellStyle name="Обычный 4" xfId="5"/>
    <cellStyle name="Обычный 5" xfId="6"/>
    <cellStyle name="Обычный 7" xfId="7"/>
    <cellStyle name="Обычный_Форматы по компаниям_last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92"/>
  <sheetViews>
    <sheetView tabSelected="1" zoomScale="75" workbookViewId="0">
      <selection activeCell="B76" sqref="B76"/>
    </sheetView>
  </sheetViews>
  <sheetFormatPr defaultRowHeight="15.75" x14ac:dyDescent="0.25"/>
  <cols>
    <col min="1" max="1" width="13.42578125" style="1" customWidth="1"/>
    <col min="2" max="2" width="53.5703125" style="1" customWidth="1"/>
    <col min="3" max="3" width="2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6" width="6.85546875" style="1" customWidth="1"/>
    <col min="17" max="17" width="7.42578125" style="1" customWidth="1"/>
    <col min="18" max="18" width="20.5703125" style="1" customWidth="1"/>
    <col min="19" max="19" width="7.28515625" style="1" customWidth="1"/>
    <col min="20" max="21" width="6.85546875" style="1" customWidth="1"/>
    <col min="22" max="22" width="7.28515625" style="1" customWidth="1"/>
    <col min="23" max="23" width="6.85546875" style="1" customWidth="1"/>
    <col min="24" max="24" width="8" style="1" customWidth="1"/>
    <col min="25" max="25" width="20.5703125" style="1" customWidth="1"/>
    <col min="26" max="26" width="7.5703125" style="1" customWidth="1"/>
    <col min="27" max="30" width="6.85546875" style="1" customWidth="1"/>
    <col min="31" max="31" width="7.85546875" style="1" customWidth="1"/>
    <col min="32" max="32" width="20.5703125" style="1" customWidth="1"/>
    <col min="33" max="33" width="7.5703125" style="1" customWidth="1"/>
    <col min="34" max="35" width="6.85546875" style="1" customWidth="1"/>
    <col min="36" max="36" width="7.5703125" style="1" customWidth="1"/>
    <col min="37" max="37" width="6.85546875" style="1" customWidth="1"/>
    <col min="38" max="38" width="7.85546875" style="1" customWidth="1"/>
  </cols>
  <sheetData>
    <row r="1" spans="1:38" ht="18.75" x14ac:dyDescent="0.25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AD1" s="24"/>
      <c r="AE1" s="24"/>
      <c r="AF1" s="24"/>
      <c r="AG1" s="24"/>
      <c r="AH1" s="24"/>
      <c r="AI1" s="24"/>
      <c r="AJ1" s="24"/>
      <c r="AK1" s="24"/>
      <c r="AL1" s="25" t="s">
        <v>149</v>
      </c>
    </row>
    <row r="2" spans="1:38" ht="18.75" x14ac:dyDescent="0.3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AD2" s="24"/>
      <c r="AE2" s="24"/>
      <c r="AF2" s="24"/>
      <c r="AG2" s="24"/>
      <c r="AH2" s="24"/>
      <c r="AI2" s="24"/>
      <c r="AJ2" s="24"/>
      <c r="AK2" s="24"/>
      <c r="AL2" s="26" t="s">
        <v>150</v>
      </c>
    </row>
    <row r="3" spans="1:38" ht="18.75" x14ac:dyDescent="0.3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AD3" s="24"/>
      <c r="AE3" s="24"/>
      <c r="AF3" s="24"/>
      <c r="AG3" s="24"/>
      <c r="AH3" s="24"/>
      <c r="AI3" s="24"/>
      <c r="AJ3" s="24"/>
      <c r="AK3" s="24"/>
      <c r="AL3" s="26" t="s">
        <v>165</v>
      </c>
    </row>
    <row r="4" spans="1:38" ht="18.75" x14ac:dyDescent="0.3">
      <c r="A4" s="58" t="s">
        <v>151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</row>
    <row r="5" spans="1:38" ht="18.75" x14ac:dyDescent="0.3">
      <c r="A5" s="59" t="s">
        <v>166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</row>
    <row r="6" spans="1:38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38" ht="18.75" x14ac:dyDescent="0.2">
      <c r="A7" s="60" t="s">
        <v>154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</row>
    <row r="8" spans="1:38" x14ac:dyDescent="0.2">
      <c r="A8" s="61" t="s">
        <v>152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</row>
    <row r="9" spans="1:38" x14ac:dyDescent="0.2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</row>
    <row r="10" spans="1:38" x14ac:dyDescent="0.25">
      <c r="A10" s="62" t="s">
        <v>179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</row>
    <row r="11" spans="1:38" ht="18.75" x14ac:dyDescent="0.3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</row>
    <row r="12" spans="1:38" ht="18.75" x14ac:dyDescent="0.3">
      <c r="A12" s="57" t="s">
        <v>180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</row>
    <row r="13" spans="1:38" x14ac:dyDescent="0.2">
      <c r="A13" s="50" t="s">
        <v>153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</row>
    <row r="14" spans="1:38" x14ac:dyDescent="0.25">
      <c r="A14" s="5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</row>
    <row r="15" spans="1:38" x14ac:dyDescent="0.2">
      <c r="A15" s="52" t="s">
        <v>92</v>
      </c>
      <c r="B15" s="55" t="s">
        <v>95</v>
      </c>
      <c r="C15" s="55" t="s">
        <v>96</v>
      </c>
      <c r="D15" s="56" t="s">
        <v>100</v>
      </c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</row>
    <row r="16" spans="1:38" x14ac:dyDescent="0.2">
      <c r="A16" s="53"/>
      <c r="B16" s="55"/>
      <c r="C16" s="55"/>
      <c r="D16" s="56" t="s">
        <v>101</v>
      </c>
      <c r="E16" s="56"/>
      <c r="F16" s="56"/>
      <c r="G16" s="56"/>
      <c r="H16" s="56"/>
      <c r="I16" s="56"/>
      <c r="J16" s="56"/>
      <c r="K16" s="56" t="s">
        <v>102</v>
      </c>
      <c r="L16" s="56"/>
      <c r="M16" s="56"/>
      <c r="N16" s="56"/>
      <c r="O16" s="56"/>
      <c r="P16" s="56"/>
      <c r="Q16" s="56"/>
      <c r="R16" s="56" t="s">
        <v>103</v>
      </c>
      <c r="S16" s="56"/>
      <c r="T16" s="56"/>
      <c r="U16" s="56"/>
      <c r="V16" s="56"/>
      <c r="W16" s="56"/>
      <c r="X16" s="56"/>
      <c r="Y16" s="56" t="s">
        <v>104</v>
      </c>
      <c r="Z16" s="56"/>
      <c r="AA16" s="56"/>
      <c r="AB16" s="56"/>
      <c r="AC16" s="56"/>
      <c r="AD16" s="56"/>
      <c r="AE16" s="56"/>
      <c r="AF16" s="55" t="s">
        <v>105</v>
      </c>
      <c r="AG16" s="55"/>
      <c r="AH16" s="55"/>
      <c r="AI16" s="55"/>
      <c r="AJ16" s="55"/>
      <c r="AK16" s="55"/>
      <c r="AL16" s="55"/>
    </row>
    <row r="17" spans="1:39" ht="31.5" x14ac:dyDescent="0.2">
      <c r="A17" s="53"/>
      <c r="B17" s="55"/>
      <c r="C17" s="55"/>
      <c r="D17" s="29" t="s">
        <v>97</v>
      </c>
      <c r="E17" s="56" t="s">
        <v>98</v>
      </c>
      <c r="F17" s="56"/>
      <c r="G17" s="56"/>
      <c r="H17" s="56"/>
      <c r="I17" s="56"/>
      <c r="J17" s="56"/>
      <c r="K17" s="29" t="s">
        <v>97</v>
      </c>
      <c r="L17" s="56" t="s">
        <v>98</v>
      </c>
      <c r="M17" s="56"/>
      <c r="N17" s="56"/>
      <c r="O17" s="56"/>
      <c r="P17" s="56"/>
      <c r="Q17" s="56"/>
      <c r="R17" s="29" t="s">
        <v>97</v>
      </c>
      <c r="S17" s="56" t="s">
        <v>98</v>
      </c>
      <c r="T17" s="56"/>
      <c r="U17" s="56"/>
      <c r="V17" s="56"/>
      <c r="W17" s="56"/>
      <c r="X17" s="56"/>
      <c r="Y17" s="29" t="s">
        <v>97</v>
      </c>
      <c r="Z17" s="56" t="s">
        <v>98</v>
      </c>
      <c r="AA17" s="56"/>
      <c r="AB17" s="56"/>
      <c r="AC17" s="56"/>
      <c r="AD17" s="56"/>
      <c r="AE17" s="56"/>
      <c r="AF17" s="29" t="s">
        <v>97</v>
      </c>
      <c r="AG17" s="56" t="s">
        <v>98</v>
      </c>
      <c r="AH17" s="56"/>
      <c r="AI17" s="56"/>
      <c r="AJ17" s="56"/>
      <c r="AK17" s="56"/>
      <c r="AL17" s="56"/>
    </row>
    <row r="18" spans="1:39" ht="64.5" x14ac:dyDescent="0.2">
      <c r="A18" s="54"/>
      <c r="B18" s="55"/>
      <c r="C18" s="55"/>
      <c r="D18" s="2" t="s">
        <v>99</v>
      </c>
      <c r="E18" s="2" t="s">
        <v>99</v>
      </c>
      <c r="F18" s="4" t="s">
        <v>106</v>
      </c>
      <c r="G18" s="4" t="s">
        <v>107</v>
      </c>
      <c r="H18" s="4" t="s">
        <v>108</v>
      </c>
      <c r="I18" s="4" t="s">
        <v>109</v>
      </c>
      <c r="J18" s="4" t="s">
        <v>110</v>
      </c>
      <c r="K18" s="2" t="s">
        <v>99</v>
      </c>
      <c r="L18" s="2" t="s">
        <v>99</v>
      </c>
      <c r="M18" s="4" t="s">
        <v>106</v>
      </c>
      <c r="N18" s="4" t="s">
        <v>107</v>
      </c>
      <c r="O18" s="4" t="s">
        <v>108</v>
      </c>
      <c r="P18" s="4" t="s">
        <v>109</v>
      </c>
      <c r="Q18" s="4" t="s">
        <v>110</v>
      </c>
      <c r="R18" s="2" t="s">
        <v>99</v>
      </c>
      <c r="S18" s="2" t="s">
        <v>99</v>
      </c>
      <c r="T18" s="4" t="s">
        <v>106</v>
      </c>
      <c r="U18" s="4" t="s">
        <v>107</v>
      </c>
      <c r="V18" s="4" t="s">
        <v>108</v>
      </c>
      <c r="W18" s="4" t="s">
        <v>109</v>
      </c>
      <c r="X18" s="4" t="s">
        <v>110</v>
      </c>
      <c r="Y18" s="2" t="s">
        <v>99</v>
      </c>
      <c r="Z18" s="2" t="s">
        <v>99</v>
      </c>
      <c r="AA18" s="4" t="s">
        <v>106</v>
      </c>
      <c r="AB18" s="4" t="s">
        <v>107</v>
      </c>
      <c r="AC18" s="4" t="s">
        <v>108</v>
      </c>
      <c r="AD18" s="4" t="s">
        <v>109</v>
      </c>
      <c r="AE18" s="4" t="s">
        <v>110</v>
      </c>
      <c r="AF18" s="2" t="s">
        <v>99</v>
      </c>
      <c r="AG18" s="2" t="s">
        <v>99</v>
      </c>
      <c r="AH18" s="4" t="s">
        <v>106</v>
      </c>
      <c r="AI18" s="4" t="s">
        <v>107</v>
      </c>
      <c r="AJ18" s="4" t="s">
        <v>108</v>
      </c>
      <c r="AK18" s="4" t="s">
        <v>109</v>
      </c>
      <c r="AL18" s="4" t="s">
        <v>110</v>
      </c>
    </row>
    <row r="19" spans="1:39" x14ac:dyDescent="0.2">
      <c r="A19" s="30">
        <v>1</v>
      </c>
      <c r="B19" s="30">
        <v>2</v>
      </c>
      <c r="C19" s="30">
        <v>3</v>
      </c>
      <c r="D19" s="5" t="s">
        <v>111</v>
      </c>
      <c r="E19" s="5" t="s">
        <v>112</v>
      </c>
      <c r="F19" s="5" t="s">
        <v>113</v>
      </c>
      <c r="G19" s="5" t="s">
        <v>114</v>
      </c>
      <c r="H19" s="5" t="s">
        <v>115</v>
      </c>
      <c r="I19" s="5" t="s">
        <v>116</v>
      </c>
      <c r="J19" s="5" t="s">
        <v>117</v>
      </c>
      <c r="K19" s="5" t="s">
        <v>118</v>
      </c>
      <c r="L19" s="5" t="s">
        <v>119</v>
      </c>
      <c r="M19" s="5" t="s">
        <v>120</v>
      </c>
      <c r="N19" s="5" t="s">
        <v>121</v>
      </c>
      <c r="O19" s="5" t="s">
        <v>122</v>
      </c>
      <c r="P19" s="5" t="s">
        <v>123</v>
      </c>
      <c r="Q19" s="5" t="s">
        <v>124</v>
      </c>
      <c r="R19" s="5" t="s">
        <v>125</v>
      </c>
      <c r="S19" s="5" t="s">
        <v>126</v>
      </c>
      <c r="T19" s="5" t="s">
        <v>127</v>
      </c>
      <c r="U19" s="5" t="s">
        <v>128</v>
      </c>
      <c r="V19" s="5" t="s">
        <v>129</v>
      </c>
      <c r="W19" s="5" t="s">
        <v>130</v>
      </c>
      <c r="X19" s="5" t="s">
        <v>131</v>
      </c>
      <c r="Y19" s="5" t="s">
        <v>132</v>
      </c>
      <c r="Z19" s="5" t="s">
        <v>133</v>
      </c>
      <c r="AA19" s="5" t="s">
        <v>134</v>
      </c>
      <c r="AB19" s="5" t="s">
        <v>135</v>
      </c>
      <c r="AC19" s="5" t="s">
        <v>136</v>
      </c>
      <c r="AD19" s="5" t="s">
        <v>137</v>
      </c>
      <c r="AE19" s="5" t="s">
        <v>138</v>
      </c>
      <c r="AF19" s="5" t="s">
        <v>139</v>
      </c>
      <c r="AG19" s="5" t="s">
        <v>140</v>
      </c>
      <c r="AH19" s="5" t="s">
        <v>141</v>
      </c>
      <c r="AI19" s="5" t="s">
        <v>142</v>
      </c>
      <c r="AJ19" s="5" t="s">
        <v>143</v>
      </c>
      <c r="AK19" s="5" t="s">
        <v>144</v>
      </c>
      <c r="AL19" s="5" t="s">
        <v>145</v>
      </c>
    </row>
    <row r="20" spans="1:39" ht="37.5" x14ac:dyDescent="0.2">
      <c r="A20" s="6" t="s">
        <v>18</v>
      </c>
      <c r="B20" s="7" t="s">
        <v>19</v>
      </c>
      <c r="C20" s="8" t="s">
        <v>20</v>
      </c>
      <c r="D20" s="23" t="s">
        <v>51</v>
      </c>
      <c r="E20" s="23">
        <f t="shared" ref="E20:J20" si="0">E21+E38+E66+E69+E74+E75</f>
        <v>0</v>
      </c>
      <c r="F20" s="23">
        <f t="shared" si="0"/>
        <v>0</v>
      </c>
      <c r="G20" s="23">
        <f t="shared" si="0"/>
        <v>0</v>
      </c>
      <c r="H20" s="23">
        <f t="shared" si="0"/>
        <v>0</v>
      </c>
      <c r="I20" s="23">
        <f t="shared" si="0"/>
        <v>0</v>
      </c>
      <c r="J20" s="23">
        <f t="shared" si="0"/>
        <v>0</v>
      </c>
      <c r="K20" s="23" t="s">
        <v>51</v>
      </c>
      <c r="L20" s="23">
        <f t="shared" ref="L20:Q20" si="1">L21+L38+L66+L69+L74+L75</f>
        <v>1.2693611083333334</v>
      </c>
      <c r="M20" s="23">
        <f t="shared" si="1"/>
        <v>0</v>
      </c>
      <c r="N20" s="23">
        <f t="shared" si="1"/>
        <v>0</v>
      </c>
      <c r="O20" s="23">
        <f t="shared" si="1"/>
        <v>0</v>
      </c>
      <c r="P20" s="23">
        <f t="shared" si="1"/>
        <v>0</v>
      </c>
      <c r="Q20" s="23">
        <f t="shared" si="1"/>
        <v>2</v>
      </c>
      <c r="R20" s="23" t="s">
        <v>51</v>
      </c>
      <c r="S20" s="23">
        <f t="shared" ref="S20:X20" si="2">S21+S38+S66+S69+S74+S75</f>
        <v>4.3073791666666663</v>
      </c>
      <c r="T20" s="23">
        <f t="shared" si="2"/>
        <v>0.16</v>
      </c>
      <c r="U20" s="23">
        <f t="shared" si="2"/>
        <v>0</v>
      </c>
      <c r="V20" s="23">
        <f t="shared" si="2"/>
        <v>1.92</v>
      </c>
      <c r="W20" s="23">
        <f t="shared" si="2"/>
        <v>0</v>
      </c>
      <c r="X20" s="23">
        <f t="shared" si="2"/>
        <v>0</v>
      </c>
      <c r="Y20" s="23" t="s">
        <v>51</v>
      </c>
      <c r="Z20" s="23">
        <f t="shared" ref="Z20:AE20" si="3">Z21+Z38+Z66+Z69+Z74+Z75</f>
        <v>14.297610833333334</v>
      </c>
      <c r="AA20" s="23">
        <f t="shared" si="3"/>
        <v>0.25</v>
      </c>
      <c r="AB20" s="23">
        <f t="shared" si="3"/>
        <v>0</v>
      </c>
      <c r="AC20" s="23">
        <f t="shared" si="3"/>
        <v>7.0939999999999994</v>
      </c>
      <c r="AD20" s="23">
        <f t="shared" si="3"/>
        <v>0</v>
      </c>
      <c r="AE20" s="23">
        <f t="shared" si="3"/>
        <v>0</v>
      </c>
      <c r="AF20" s="23" t="s">
        <v>51</v>
      </c>
      <c r="AG20" s="23">
        <f>AG21+AG38+AG66+AG69+AG74+AG75+AG64</f>
        <v>21.831970275000003</v>
      </c>
      <c r="AH20" s="23">
        <f>AH21+AH38+AH66+AH69+AH74+AH75+AH64</f>
        <v>0.41000000000000003</v>
      </c>
      <c r="AI20" s="23">
        <f t="shared" ref="AI20:AL20" si="4">AI21+AI38+AI66+AI69+AI74+AI75</f>
        <v>0</v>
      </c>
      <c r="AJ20" s="23">
        <f>AJ21+AJ38+AJ66+AJ69+AJ74+AJ75+AJ64</f>
        <v>9.5139999999999993</v>
      </c>
      <c r="AK20" s="23">
        <f t="shared" si="4"/>
        <v>0</v>
      </c>
      <c r="AL20" s="23">
        <f t="shared" si="4"/>
        <v>2</v>
      </c>
      <c r="AM20" s="37"/>
    </row>
    <row r="21" spans="1:39" ht="31.5" x14ac:dyDescent="0.2">
      <c r="A21" s="18" t="s">
        <v>0</v>
      </c>
      <c r="B21" s="19" t="s">
        <v>21</v>
      </c>
      <c r="C21" s="20" t="s">
        <v>20</v>
      </c>
      <c r="D21" s="23" t="s">
        <v>51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 t="s">
        <v>51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 t="s">
        <v>51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 t="s">
        <v>51</v>
      </c>
      <c r="Z21" s="23">
        <v>0</v>
      </c>
      <c r="AA21" s="23">
        <v>0</v>
      </c>
      <c r="AB21" s="23">
        <v>0</v>
      </c>
      <c r="AC21" s="23">
        <v>0</v>
      </c>
      <c r="AD21" s="23">
        <v>0</v>
      </c>
      <c r="AE21" s="23">
        <v>0</v>
      </c>
      <c r="AF21" s="23" t="s">
        <v>51</v>
      </c>
      <c r="AG21" s="23">
        <v>0</v>
      </c>
      <c r="AH21" s="23">
        <v>0</v>
      </c>
      <c r="AI21" s="23">
        <v>0</v>
      </c>
      <c r="AJ21" s="23">
        <v>0</v>
      </c>
      <c r="AK21" s="23">
        <v>0</v>
      </c>
      <c r="AL21" s="23">
        <v>0</v>
      </c>
    </row>
    <row r="22" spans="1:39" ht="47.25" hidden="1" x14ac:dyDescent="0.2">
      <c r="A22" s="18" t="s">
        <v>1</v>
      </c>
      <c r="B22" s="19" t="s">
        <v>22</v>
      </c>
      <c r="C22" s="20" t="s">
        <v>20</v>
      </c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</row>
    <row r="23" spans="1:39" ht="63" hidden="1" x14ac:dyDescent="0.2">
      <c r="A23" s="18" t="s">
        <v>2</v>
      </c>
      <c r="B23" s="19" t="s">
        <v>23</v>
      </c>
      <c r="C23" s="20" t="s">
        <v>20</v>
      </c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</row>
    <row r="24" spans="1:39" ht="63" hidden="1" x14ac:dyDescent="0.2">
      <c r="A24" s="16" t="s">
        <v>2</v>
      </c>
      <c r="B24" s="21" t="s">
        <v>24</v>
      </c>
      <c r="C24" s="22" t="s">
        <v>20</v>
      </c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</row>
    <row r="25" spans="1:39" ht="0.75" hidden="1" customHeight="1" x14ac:dyDescent="0.2">
      <c r="A25" s="18" t="s">
        <v>3</v>
      </c>
      <c r="B25" s="19" t="s">
        <v>25</v>
      </c>
      <c r="C25" s="20" t="s">
        <v>20</v>
      </c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</row>
    <row r="26" spans="1:39" ht="94.5" hidden="1" x14ac:dyDescent="0.2">
      <c r="A26" s="16" t="s">
        <v>3</v>
      </c>
      <c r="B26" s="21" t="s">
        <v>26</v>
      </c>
      <c r="C26" s="22" t="s">
        <v>20</v>
      </c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</row>
    <row r="27" spans="1:39" ht="47.25" hidden="1" x14ac:dyDescent="0.2">
      <c r="A27" s="18" t="s">
        <v>27</v>
      </c>
      <c r="B27" s="19" t="s">
        <v>28</v>
      </c>
      <c r="C27" s="20" t="s">
        <v>20</v>
      </c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</row>
    <row r="28" spans="1:39" ht="15.75" hidden="1" customHeight="1" x14ac:dyDescent="0.2">
      <c r="A28" s="18" t="s">
        <v>4</v>
      </c>
      <c r="B28" s="19" t="s">
        <v>29</v>
      </c>
      <c r="C28" s="20" t="s">
        <v>20</v>
      </c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</row>
    <row r="29" spans="1:39" ht="0.75" hidden="1" customHeight="1" x14ac:dyDescent="0.2">
      <c r="A29" s="18" t="s">
        <v>30</v>
      </c>
      <c r="B29" s="19" t="s">
        <v>31</v>
      </c>
      <c r="C29" s="20" t="s">
        <v>20</v>
      </c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</row>
    <row r="30" spans="1:39" ht="47.25" hidden="1" x14ac:dyDescent="0.2">
      <c r="A30" s="18" t="s">
        <v>32</v>
      </c>
      <c r="B30" s="19" t="s">
        <v>33</v>
      </c>
      <c r="C30" s="20" t="s">
        <v>20</v>
      </c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</row>
    <row r="31" spans="1:39" ht="46.5" hidden="1" customHeight="1" x14ac:dyDescent="0.2">
      <c r="A31" s="18" t="s">
        <v>5</v>
      </c>
      <c r="B31" s="19" t="s">
        <v>34</v>
      </c>
      <c r="C31" s="20" t="s">
        <v>20</v>
      </c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</row>
    <row r="32" spans="1:39" ht="94.5" hidden="1" x14ac:dyDescent="0.2">
      <c r="A32" s="18" t="s">
        <v>6</v>
      </c>
      <c r="B32" s="19" t="s">
        <v>35</v>
      </c>
      <c r="C32" s="20" t="s">
        <v>20</v>
      </c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</row>
    <row r="33" spans="1:38" ht="78.75" hidden="1" x14ac:dyDescent="0.2">
      <c r="A33" s="18" t="s">
        <v>7</v>
      </c>
      <c r="B33" s="19" t="s">
        <v>36</v>
      </c>
      <c r="C33" s="20" t="s">
        <v>20</v>
      </c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</row>
    <row r="34" spans="1:38" ht="94.5" hidden="1" x14ac:dyDescent="0.2">
      <c r="A34" s="18" t="s">
        <v>37</v>
      </c>
      <c r="B34" s="19" t="s">
        <v>38</v>
      </c>
      <c r="C34" s="20" t="s">
        <v>20</v>
      </c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</row>
    <row r="35" spans="1:38" ht="48" hidden="1" customHeight="1" x14ac:dyDescent="0.2">
      <c r="A35" s="18" t="s">
        <v>8</v>
      </c>
      <c r="B35" s="19" t="s">
        <v>39</v>
      </c>
      <c r="C35" s="20" t="s">
        <v>20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</row>
    <row r="36" spans="1:38" ht="0.75" hidden="1" customHeight="1" x14ac:dyDescent="0.2">
      <c r="A36" s="18" t="s">
        <v>40</v>
      </c>
      <c r="B36" s="19" t="s">
        <v>41</v>
      </c>
      <c r="C36" s="20" t="s">
        <v>20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</row>
    <row r="37" spans="1:38" ht="78.75" hidden="1" x14ac:dyDescent="0.2">
      <c r="A37" s="18" t="s">
        <v>42</v>
      </c>
      <c r="B37" s="19" t="s">
        <v>43</v>
      </c>
      <c r="C37" s="20" t="s">
        <v>20</v>
      </c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</row>
    <row r="38" spans="1:38" ht="31.5" x14ac:dyDescent="0.2">
      <c r="A38" s="18" t="s">
        <v>9</v>
      </c>
      <c r="B38" s="19" t="s">
        <v>44</v>
      </c>
      <c r="C38" s="20" t="s">
        <v>20</v>
      </c>
      <c r="D38" s="23" t="s">
        <v>51</v>
      </c>
      <c r="E38" s="23">
        <f t="shared" ref="E38:J38" si="5">E39+E46+E52+E62</f>
        <v>0</v>
      </c>
      <c r="F38" s="23">
        <f t="shared" si="5"/>
        <v>0</v>
      </c>
      <c r="G38" s="23">
        <f t="shared" si="5"/>
        <v>0</v>
      </c>
      <c r="H38" s="23">
        <f t="shared" si="5"/>
        <v>0</v>
      </c>
      <c r="I38" s="23">
        <f t="shared" si="5"/>
        <v>0</v>
      </c>
      <c r="J38" s="23">
        <f t="shared" si="5"/>
        <v>0</v>
      </c>
      <c r="K38" s="23" t="s">
        <v>51</v>
      </c>
      <c r="L38" s="23">
        <f t="shared" ref="L38:Q38" si="6">L39+L46+L52+L62</f>
        <v>0</v>
      </c>
      <c r="M38" s="23">
        <f t="shared" si="6"/>
        <v>0</v>
      </c>
      <c r="N38" s="23">
        <f t="shared" si="6"/>
        <v>0</v>
      </c>
      <c r="O38" s="23">
        <f t="shared" si="6"/>
        <v>0</v>
      </c>
      <c r="P38" s="23">
        <f t="shared" si="6"/>
        <v>0</v>
      </c>
      <c r="Q38" s="23">
        <f t="shared" si="6"/>
        <v>0</v>
      </c>
      <c r="R38" s="23" t="s">
        <v>51</v>
      </c>
      <c r="S38" s="23">
        <f t="shared" ref="S38:X38" si="7">S39+S46+S52+S62</f>
        <v>4.3073791666666663</v>
      </c>
      <c r="T38" s="23">
        <f t="shared" si="7"/>
        <v>0.16</v>
      </c>
      <c r="U38" s="23">
        <f t="shared" si="7"/>
        <v>0</v>
      </c>
      <c r="V38" s="23">
        <f t="shared" si="7"/>
        <v>1.92</v>
      </c>
      <c r="W38" s="23">
        <f t="shared" si="7"/>
        <v>0</v>
      </c>
      <c r="X38" s="23">
        <f t="shared" si="7"/>
        <v>0</v>
      </c>
      <c r="Y38" s="23" t="s">
        <v>51</v>
      </c>
      <c r="Z38" s="23">
        <f t="shared" ref="Z38:AE38" si="8">Z39+Z46+Z52+Z62</f>
        <v>14.297610833333334</v>
      </c>
      <c r="AA38" s="23">
        <f t="shared" si="8"/>
        <v>0.25</v>
      </c>
      <c r="AB38" s="23">
        <f t="shared" si="8"/>
        <v>0</v>
      </c>
      <c r="AC38" s="23">
        <f t="shared" si="8"/>
        <v>7.0939999999999994</v>
      </c>
      <c r="AD38" s="23">
        <f t="shared" si="8"/>
        <v>0</v>
      </c>
      <c r="AE38" s="23">
        <f t="shared" si="8"/>
        <v>0</v>
      </c>
      <c r="AF38" s="23" t="s">
        <v>51</v>
      </c>
      <c r="AG38" s="23">
        <f t="shared" ref="AG38:AL38" si="9">AG39+AG46+AG52+AG62</f>
        <v>18.604990000000001</v>
      </c>
      <c r="AH38" s="23">
        <f t="shared" si="9"/>
        <v>0.41000000000000003</v>
      </c>
      <c r="AI38" s="23">
        <f t="shared" si="9"/>
        <v>0</v>
      </c>
      <c r="AJ38" s="23">
        <f t="shared" si="9"/>
        <v>9.0139999999999993</v>
      </c>
      <c r="AK38" s="23">
        <f t="shared" si="9"/>
        <v>0</v>
      </c>
      <c r="AL38" s="23">
        <f t="shared" si="9"/>
        <v>0</v>
      </c>
    </row>
    <row r="39" spans="1:38" ht="63" x14ac:dyDescent="0.2">
      <c r="A39" s="9" t="s">
        <v>10</v>
      </c>
      <c r="B39" s="10" t="s">
        <v>45</v>
      </c>
      <c r="C39" s="11" t="s">
        <v>20</v>
      </c>
      <c r="D39" s="23" t="s">
        <v>51</v>
      </c>
      <c r="E39" s="23">
        <f>E40+E43</f>
        <v>0</v>
      </c>
      <c r="F39" s="23">
        <f t="shared" ref="F39:J39" si="10">F40+F43</f>
        <v>0</v>
      </c>
      <c r="G39" s="23">
        <f t="shared" si="10"/>
        <v>0</v>
      </c>
      <c r="H39" s="23">
        <f t="shared" si="10"/>
        <v>0</v>
      </c>
      <c r="I39" s="23">
        <f t="shared" si="10"/>
        <v>0</v>
      </c>
      <c r="J39" s="23">
        <f t="shared" si="10"/>
        <v>0</v>
      </c>
      <c r="K39" s="23" t="s">
        <v>51</v>
      </c>
      <c r="L39" s="23">
        <f>L40+L43</f>
        <v>0</v>
      </c>
      <c r="M39" s="23">
        <f t="shared" ref="M39" si="11">M40+M43</f>
        <v>0</v>
      </c>
      <c r="N39" s="23">
        <f t="shared" ref="N39" si="12">N40+N43</f>
        <v>0</v>
      </c>
      <c r="O39" s="23">
        <f t="shared" ref="O39" si="13">O40+O43</f>
        <v>0</v>
      </c>
      <c r="P39" s="23">
        <f t="shared" ref="P39" si="14">P40+P43</f>
        <v>0</v>
      </c>
      <c r="Q39" s="23">
        <f t="shared" ref="Q39" si="15">Q40+Q43</f>
        <v>0</v>
      </c>
      <c r="R39" s="23" t="s">
        <v>51</v>
      </c>
      <c r="S39" s="23">
        <f>S40+S43</f>
        <v>0.62546666666666673</v>
      </c>
      <c r="T39" s="23">
        <f t="shared" ref="T39" si="16">T40+T43</f>
        <v>0.16</v>
      </c>
      <c r="U39" s="23">
        <f t="shared" ref="U39" si="17">U40+U43</f>
        <v>0</v>
      </c>
      <c r="V39" s="23">
        <f t="shared" ref="V39" si="18">V40+V43</f>
        <v>0</v>
      </c>
      <c r="W39" s="23">
        <f t="shared" ref="W39" si="19">W40+W43</f>
        <v>0</v>
      </c>
      <c r="X39" s="23">
        <f t="shared" ref="X39" si="20">X40+X43</f>
        <v>0</v>
      </c>
      <c r="Y39" s="23" t="s">
        <v>51</v>
      </c>
      <c r="Z39" s="23">
        <f>Z40+Z43</f>
        <v>0.66361500000000007</v>
      </c>
      <c r="AA39" s="23">
        <f t="shared" ref="AA39" si="21">AA40+AA43</f>
        <v>0.25</v>
      </c>
      <c r="AB39" s="23">
        <f t="shared" ref="AB39" si="22">AB40+AB43</f>
        <v>0</v>
      </c>
      <c r="AC39" s="23">
        <f t="shared" ref="AC39" si="23">AC40+AC43</f>
        <v>0</v>
      </c>
      <c r="AD39" s="23">
        <f t="shared" ref="AD39" si="24">AD40+AD43</f>
        <v>0</v>
      </c>
      <c r="AE39" s="23">
        <f t="shared" ref="AE39" si="25">AE40+AE43</f>
        <v>0</v>
      </c>
      <c r="AF39" s="23" t="s">
        <v>51</v>
      </c>
      <c r="AG39" s="23">
        <f>AG40+AG43</f>
        <v>1.2890816666666667</v>
      </c>
      <c r="AH39" s="23">
        <f t="shared" ref="AH39" si="26">AH40+AH43</f>
        <v>0.41000000000000003</v>
      </c>
      <c r="AI39" s="23">
        <f t="shared" ref="AI39" si="27">AI40+AI43</f>
        <v>0</v>
      </c>
      <c r="AJ39" s="23">
        <f t="shared" ref="AJ39" si="28">AJ40+AJ43</f>
        <v>0</v>
      </c>
      <c r="AK39" s="23">
        <f t="shared" ref="AK39" si="29">AK40+AK43</f>
        <v>0</v>
      </c>
      <c r="AL39" s="23">
        <f t="shared" ref="AL39" si="30">AL40+AL43</f>
        <v>0</v>
      </c>
    </row>
    <row r="40" spans="1:38" ht="31.5" x14ac:dyDescent="0.2">
      <c r="A40" s="12" t="s">
        <v>11</v>
      </c>
      <c r="B40" s="13" t="s">
        <v>46</v>
      </c>
      <c r="C40" s="14" t="s">
        <v>20</v>
      </c>
      <c r="D40" s="23" t="s">
        <v>51</v>
      </c>
      <c r="E40" s="23">
        <f>E42+E41</f>
        <v>0</v>
      </c>
      <c r="F40" s="23">
        <f t="shared" ref="F40:J40" si="31">F42+F41</f>
        <v>0</v>
      </c>
      <c r="G40" s="23">
        <f t="shared" si="31"/>
        <v>0</v>
      </c>
      <c r="H40" s="23">
        <f t="shared" si="31"/>
        <v>0</v>
      </c>
      <c r="I40" s="23">
        <f t="shared" si="31"/>
        <v>0</v>
      </c>
      <c r="J40" s="23">
        <f t="shared" si="31"/>
        <v>0</v>
      </c>
      <c r="K40" s="23" t="s">
        <v>51</v>
      </c>
      <c r="L40" s="23">
        <f t="shared" ref="L40:Q40" si="32">L42+L41</f>
        <v>0</v>
      </c>
      <c r="M40" s="23">
        <f t="shared" si="32"/>
        <v>0</v>
      </c>
      <c r="N40" s="23">
        <f t="shared" si="32"/>
        <v>0</v>
      </c>
      <c r="O40" s="23">
        <f t="shared" si="32"/>
        <v>0</v>
      </c>
      <c r="P40" s="23">
        <f t="shared" si="32"/>
        <v>0</v>
      </c>
      <c r="Q40" s="23">
        <f t="shared" si="32"/>
        <v>0</v>
      </c>
      <c r="R40" s="23" t="s">
        <v>51</v>
      </c>
      <c r="S40" s="23">
        <f t="shared" ref="S40:X40" si="33">S42+S41</f>
        <v>0.62546666666666673</v>
      </c>
      <c r="T40" s="23">
        <f t="shared" si="33"/>
        <v>0.16</v>
      </c>
      <c r="U40" s="23">
        <f t="shared" si="33"/>
        <v>0</v>
      </c>
      <c r="V40" s="23">
        <f t="shared" si="33"/>
        <v>0</v>
      </c>
      <c r="W40" s="23">
        <f t="shared" si="33"/>
        <v>0</v>
      </c>
      <c r="X40" s="23">
        <f t="shared" si="33"/>
        <v>0</v>
      </c>
      <c r="Y40" s="23" t="s">
        <v>51</v>
      </c>
      <c r="Z40" s="23">
        <f t="shared" ref="Z40:AE40" si="34">Z42+Z41</f>
        <v>0.66361500000000007</v>
      </c>
      <c r="AA40" s="23">
        <f t="shared" si="34"/>
        <v>0.25</v>
      </c>
      <c r="AB40" s="23">
        <f t="shared" si="34"/>
        <v>0</v>
      </c>
      <c r="AC40" s="23">
        <f t="shared" si="34"/>
        <v>0</v>
      </c>
      <c r="AD40" s="23">
        <f t="shared" si="34"/>
        <v>0</v>
      </c>
      <c r="AE40" s="23">
        <f t="shared" si="34"/>
        <v>0</v>
      </c>
      <c r="AF40" s="23" t="s">
        <v>51</v>
      </c>
      <c r="AG40" s="23">
        <f t="shared" ref="AG40:AL40" si="35">AG42+AG41</f>
        <v>1.2890816666666667</v>
      </c>
      <c r="AH40" s="23">
        <f t="shared" si="35"/>
        <v>0.41000000000000003</v>
      </c>
      <c r="AI40" s="23">
        <f t="shared" si="35"/>
        <v>0</v>
      </c>
      <c r="AJ40" s="23">
        <f t="shared" si="35"/>
        <v>0</v>
      </c>
      <c r="AK40" s="23">
        <f t="shared" si="35"/>
        <v>0</v>
      </c>
      <c r="AL40" s="23">
        <f t="shared" si="35"/>
        <v>0</v>
      </c>
    </row>
    <row r="41" spans="1:38" ht="47.25" x14ac:dyDescent="0.2">
      <c r="A41" s="17" t="s">
        <v>155</v>
      </c>
      <c r="B41" s="35" t="s">
        <v>167</v>
      </c>
      <c r="C41" s="38" t="s">
        <v>172</v>
      </c>
      <c r="D41" s="23" t="s">
        <v>51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 t="s">
        <v>51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 t="s">
        <v>51</v>
      </c>
      <c r="S41" s="41">
        <v>0.62546666666666673</v>
      </c>
      <c r="T41" s="40">
        <v>0.16</v>
      </c>
      <c r="U41" s="23">
        <v>0</v>
      </c>
      <c r="V41" s="23">
        <v>0</v>
      </c>
      <c r="W41" s="23">
        <v>0</v>
      </c>
      <c r="X41" s="23">
        <v>0</v>
      </c>
      <c r="Y41" s="23" t="s">
        <v>51</v>
      </c>
      <c r="Z41" s="36">
        <v>0</v>
      </c>
      <c r="AA41" s="23">
        <v>0</v>
      </c>
      <c r="AB41" s="23">
        <v>0</v>
      </c>
      <c r="AC41" s="23">
        <v>0</v>
      </c>
      <c r="AD41" s="23">
        <v>0</v>
      </c>
      <c r="AE41" s="23">
        <v>0</v>
      </c>
      <c r="AF41" s="23" t="s">
        <v>51</v>
      </c>
      <c r="AG41" s="23">
        <f t="shared" ref="AG41" si="36">E41+L41+S41+Z41</f>
        <v>0.62546666666666673</v>
      </c>
      <c r="AH41" s="23">
        <f t="shared" ref="AH41" si="37">F41+M41+T41+AA41</f>
        <v>0.16</v>
      </c>
      <c r="AI41" s="23">
        <f t="shared" ref="AI41" si="38">G41+N41+U41+AB41</f>
        <v>0</v>
      </c>
      <c r="AJ41" s="23">
        <f t="shared" ref="AJ41" si="39">H41+O41+V41+AC41</f>
        <v>0</v>
      </c>
      <c r="AK41" s="23">
        <f t="shared" ref="AK41" si="40">I41+P41+W41+AD41</f>
        <v>0</v>
      </c>
      <c r="AL41" s="23">
        <f t="shared" ref="AL41" si="41">J41+Q41+X41+AE41</f>
        <v>0</v>
      </c>
    </row>
    <row r="42" spans="1:38" ht="47.25" x14ac:dyDescent="0.2">
      <c r="A42" s="17" t="s">
        <v>168</v>
      </c>
      <c r="B42" s="35" t="s">
        <v>169</v>
      </c>
      <c r="C42" s="38" t="s">
        <v>173</v>
      </c>
      <c r="D42" s="23" t="s">
        <v>51</v>
      </c>
      <c r="E42" s="23">
        <v>0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3" t="s">
        <v>51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 t="s">
        <v>51</v>
      </c>
      <c r="S42" s="36">
        <v>0</v>
      </c>
      <c r="T42" s="33">
        <v>0</v>
      </c>
      <c r="U42" s="23">
        <v>0</v>
      </c>
      <c r="V42" s="23">
        <v>0</v>
      </c>
      <c r="W42" s="23">
        <v>0</v>
      </c>
      <c r="X42" s="23">
        <v>0</v>
      </c>
      <c r="Y42" s="23" t="s">
        <v>51</v>
      </c>
      <c r="Z42" s="41">
        <v>0.66361500000000007</v>
      </c>
      <c r="AA42" s="40">
        <v>0.25</v>
      </c>
      <c r="AB42" s="23">
        <v>0</v>
      </c>
      <c r="AC42" s="23">
        <v>0</v>
      </c>
      <c r="AD42" s="23">
        <v>0</v>
      </c>
      <c r="AE42" s="23">
        <v>0</v>
      </c>
      <c r="AF42" s="23" t="s">
        <v>51</v>
      </c>
      <c r="AG42" s="23">
        <f t="shared" ref="AG42:AL42" si="42">E42+L42+S42+Z42</f>
        <v>0.66361500000000007</v>
      </c>
      <c r="AH42" s="23">
        <f t="shared" si="42"/>
        <v>0.25</v>
      </c>
      <c r="AI42" s="23">
        <f t="shared" si="42"/>
        <v>0</v>
      </c>
      <c r="AJ42" s="23">
        <f t="shared" si="42"/>
        <v>0</v>
      </c>
      <c r="AK42" s="23">
        <f t="shared" si="42"/>
        <v>0</v>
      </c>
      <c r="AL42" s="23">
        <f t="shared" si="42"/>
        <v>0</v>
      </c>
    </row>
    <row r="43" spans="1:38" ht="47.25" x14ac:dyDescent="0.2">
      <c r="A43" s="12" t="s">
        <v>12</v>
      </c>
      <c r="B43" s="13" t="s">
        <v>47</v>
      </c>
      <c r="C43" s="14" t="s">
        <v>20</v>
      </c>
      <c r="D43" s="23" t="s">
        <v>51</v>
      </c>
      <c r="E43" s="31">
        <f t="shared" ref="E43:J43" si="43">E44+E45</f>
        <v>0</v>
      </c>
      <c r="F43" s="31">
        <f t="shared" si="43"/>
        <v>0</v>
      </c>
      <c r="G43" s="31">
        <f t="shared" si="43"/>
        <v>0</v>
      </c>
      <c r="H43" s="31">
        <f t="shared" si="43"/>
        <v>0</v>
      </c>
      <c r="I43" s="31">
        <f t="shared" si="43"/>
        <v>0</v>
      </c>
      <c r="J43" s="31">
        <f t="shared" si="43"/>
        <v>0</v>
      </c>
      <c r="K43" s="23" t="s">
        <v>51</v>
      </c>
      <c r="L43" s="36">
        <f t="shared" ref="L43:Q43" si="44">L44+L45</f>
        <v>0</v>
      </c>
      <c r="M43" s="31">
        <f t="shared" si="44"/>
        <v>0</v>
      </c>
      <c r="N43" s="31">
        <f t="shared" si="44"/>
        <v>0</v>
      </c>
      <c r="O43" s="31">
        <f t="shared" si="44"/>
        <v>0</v>
      </c>
      <c r="P43" s="31">
        <f t="shared" si="44"/>
        <v>0</v>
      </c>
      <c r="Q43" s="31">
        <f t="shared" si="44"/>
        <v>0</v>
      </c>
      <c r="R43" s="23" t="s">
        <v>51</v>
      </c>
      <c r="S43" s="31">
        <f t="shared" ref="S43:X43" si="45">S44+S45</f>
        <v>0</v>
      </c>
      <c r="T43" s="31">
        <f t="shared" si="45"/>
        <v>0</v>
      </c>
      <c r="U43" s="31">
        <f t="shared" si="45"/>
        <v>0</v>
      </c>
      <c r="V43" s="31">
        <f t="shared" si="45"/>
        <v>0</v>
      </c>
      <c r="W43" s="31">
        <f t="shared" si="45"/>
        <v>0</v>
      </c>
      <c r="X43" s="31">
        <f t="shared" si="45"/>
        <v>0</v>
      </c>
      <c r="Y43" s="23" t="s">
        <v>51</v>
      </c>
      <c r="Z43" s="31">
        <f t="shared" ref="Z43:AE43" si="46">Z44+Z45</f>
        <v>0</v>
      </c>
      <c r="AA43" s="31">
        <f t="shared" si="46"/>
        <v>0</v>
      </c>
      <c r="AB43" s="31">
        <f t="shared" si="46"/>
        <v>0</v>
      </c>
      <c r="AC43" s="31">
        <f t="shared" si="46"/>
        <v>0</v>
      </c>
      <c r="AD43" s="31">
        <f t="shared" si="46"/>
        <v>0</v>
      </c>
      <c r="AE43" s="31">
        <f t="shared" si="46"/>
        <v>0</v>
      </c>
      <c r="AF43" s="23" t="s">
        <v>51</v>
      </c>
      <c r="AG43" s="31">
        <f t="shared" ref="AG43:AL43" si="47">AG44+AG45</f>
        <v>0</v>
      </c>
      <c r="AH43" s="31">
        <f t="shared" si="47"/>
        <v>0</v>
      </c>
      <c r="AI43" s="31">
        <f t="shared" si="47"/>
        <v>0</v>
      </c>
      <c r="AJ43" s="31">
        <f t="shared" si="47"/>
        <v>0</v>
      </c>
      <c r="AK43" s="31">
        <f t="shared" si="47"/>
        <v>0</v>
      </c>
      <c r="AL43" s="31">
        <f t="shared" si="47"/>
        <v>0</v>
      </c>
    </row>
    <row r="44" spans="1:38" x14ac:dyDescent="0.2">
      <c r="A44" s="15"/>
      <c r="B44" s="39"/>
      <c r="C44" s="38"/>
      <c r="D44" s="31"/>
      <c r="E44" s="23"/>
      <c r="F44" s="23"/>
      <c r="G44" s="23"/>
      <c r="H44" s="23"/>
      <c r="I44" s="23"/>
      <c r="J44" s="23"/>
      <c r="K44" s="23"/>
      <c r="L44" s="33"/>
      <c r="M44" s="23"/>
      <c r="N44" s="23"/>
      <c r="O44" s="23"/>
      <c r="P44" s="23"/>
      <c r="Q44" s="23"/>
      <c r="R44" s="23"/>
      <c r="S44" s="31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</row>
    <row r="45" spans="1:38" ht="78.75" hidden="1" x14ac:dyDescent="0.2">
      <c r="A45" s="15" t="s">
        <v>161</v>
      </c>
      <c r="B45" s="32" t="s">
        <v>164</v>
      </c>
      <c r="C45" s="15" t="s">
        <v>162</v>
      </c>
      <c r="D45" s="31" t="s">
        <v>51</v>
      </c>
      <c r="E45" s="23">
        <v>0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3" t="s">
        <v>51</v>
      </c>
      <c r="L45" s="3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 t="s">
        <v>51</v>
      </c>
      <c r="S45" s="31">
        <v>0</v>
      </c>
      <c r="T45" s="23">
        <v>0</v>
      </c>
      <c r="U45" s="23">
        <v>0</v>
      </c>
      <c r="V45" s="23">
        <v>0</v>
      </c>
      <c r="W45" s="23">
        <v>0</v>
      </c>
      <c r="X45" s="23">
        <v>0</v>
      </c>
      <c r="Y45" s="23" t="s">
        <v>51</v>
      </c>
      <c r="Z45" s="23">
        <v>0</v>
      </c>
      <c r="AA45" s="23">
        <v>0</v>
      </c>
      <c r="AB45" s="23">
        <v>0</v>
      </c>
      <c r="AC45" s="23">
        <v>0</v>
      </c>
      <c r="AD45" s="23">
        <v>0</v>
      </c>
      <c r="AE45" s="23">
        <v>0</v>
      </c>
      <c r="AF45" s="23" t="s">
        <v>51</v>
      </c>
      <c r="AG45" s="23">
        <f t="shared" ref="AG45" si="48">E45+L45+S45+Z45</f>
        <v>0</v>
      </c>
      <c r="AH45" s="23">
        <f t="shared" ref="AH45" si="49">F45+M45+T45+AA45</f>
        <v>0</v>
      </c>
      <c r="AI45" s="23">
        <f t="shared" ref="AI45" si="50">G45+N45+U45+AB45</f>
        <v>0</v>
      </c>
      <c r="AJ45" s="23">
        <f t="shared" ref="AJ45" si="51">H45+O45+V45+AC45</f>
        <v>0</v>
      </c>
      <c r="AK45" s="23">
        <f t="shared" ref="AK45" si="52">I45+P45+W45+AD45</f>
        <v>0</v>
      </c>
      <c r="AL45" s="23">
        <f t="shared" ref="AL45" si="53">J45+Q45+X45+AE45</f>
        <v>0</v>
      </c>
    </row>
    <row r="46" spans="1:38" ht="47.25" x14ac:dyDescent="0.2">
      <c r="A46" s="9" t="s">
        <v>13</v>
      </c>
      <c r="B46" s="10" t="s">
        <v>48</v>
      </c>
      <c r="C46" s="11" t="s">
        <v>20</v>
      </c>
      <c r="D46" s="23" t="s">
        <v>51</v>
      </c>
      <c r="E46" s="23">
        <f t="shared" ref="E46:J46" si="54">E47+E51</f>
        <v>0</v>
      </c>
      <c r="F46" s="23">
        <f t="shared" si="54"/>
        <v>0</v>
      </c>
      <c r="G46" s="23">
        <f t="shared" si="54"/>
        <v>0</v>
      </c>
      <c r="H46" s="23">
        <f t="shared" si="54"/>
        <v>0</v>
      </c>
      <c r="I46" s="23">
        <f t="shared" si="54"/>
        <v>0</v>
      </c>
      <c r="J46" s="23">
        <f t="shared" si="54"/>
        <v>0</v>
      </c>
      <c r="K46" s="23" t="s">
        <v>51</v>
      </c>
      <c r="L46" s="23">
        <f t="shared" ref="L46:Q46" si="55">L47+L51</f>
        <v>0</v>
      </c>
      <c r="M46" s="23">
        <f t="shared" si="55"/>
        <v>0</v>
      </c>
      <c r="N46" s="23">
        <f t="shared" si="55"/>
        <v>0</v>
      </c>
      <c r="O46" s="23">
        <f t="shared" si="55"/>
        <v>0</v>
      </c>
      <c r="P46" s="23">
        <f t="shared" si="55"/>
        <v>0</v>
      </c>
      <c r="Q46" s="23">
        <f t="shared" si="55"/>
        <v>0</v>
      </c>
      <c r="R46" s="23" t="s">
        <v>51</v>
      </c>
      <c r="S46" s="23">
        <f t="shared" ref="S46:X46" si="56">S47+S51</f>
        <v>3.6819124999999997</v>
      </c>
      <c r="T46" s="23">
        <f t="shared" si="56"/>
        <v>0</v>
      </c>
      <c r="U46" s="23">
        <f t="shared" si="56"/>
        <v>0</v>
      </c>
      <c r="V46" s="23">
        <f t="shared" si="56"/>
        <v>1.92</v>
      </c>
      <c r="W46" s="23">
        <f t="shared" si="56"/>
        <v>0</v>
      </c>
      <c r="X46" s="23">
        <f t="shared" si="56"/>
        <v>0</v>
      </c>
      <c r="Y46" s="23" t="s">
        <v>51</v>
      </c>
      <c r="Z46" s="23">
        <f t="shared" ref="Z46:AE46" si="57">Z47+Z51</f>
        <v>13.633995833333334</v>
      </c>
      <c r="AA46" s="23">
        <f t="shared" si="57"/>
        <v>0</v>
      </c>
      <c r="AB46" s="23">
        <f t="shared" si="57"/>
        <v>0</v>
      </c>
      <c r="AC46" s="23">
        <f t="shared" si="57"/>
        <v>7.0939999999999994</v>
      </c>
      <c r="AD46" s="23">
        <f t="shared" si="57"/>
        <v>0</v>
      </c>
      <c r="AE46" s="23">
        <f t="shared" si="57"/>
        <v>0</v>
      </c>
      <c r="AF46" s="23" t="s">
        <v>51</v>
      </c>
      <c r="AG46" s="23">
        <f t="shared" ref="AG46:AL46" si="58">AG47+AG51</f>
        <v>17.315908333333333</v>
      </c>
      <c r="AH46" s="23">
        <f t="shared" si="58"/>
        <v>0</v>
      </c>
      <c r="AI46" s="23">
        <f t="shared" si="58"/>
        <v>0</v>
      </c>
      <c r="AJ46" s="23">
        <f t="shared" si="58"/>
        <v>9.0139999999999993</v>
      </c>
      <c r="AK46" s="23">
        <f t="shared" si="58"/>
        <v>0</v>
      </c>
      <c r="AL46" s="23">
        <f t="shared" si="58"/>
        <v>0</v>
      </c>
    </row>
    <row r="47" spans="1:38" ht="31.5" x14ac:dyDescent="0.2">
      <c r="A47" s="12" t="s">
        <v>49</v>
      </c>
      <c r="B47" s="13" t="s">
        <v>50</v>
      </c>
      <c r="C47" s="14" t="s">
        <v>20</v>
      </c>
      <c r="D47" s="23" t="s">
        <v>51</v>
      </c>
      <c r="E47" s="23">
        <f>E48+E49+E50</f>
        <v>0</v>
      </c>
      <c r="F47" s="23">
        <f t="shared" ref="F47:J47" si="59">F48+F49+F50</f>
        <v>0</v>
      </c>
      <c r="G47" s="23">
        <f t="shared" si="59"/>
        <v>0</v>
      </c>
      <c r="H47" s="23">
        <f t="shared" si="59"/>
        <v>0</v>
      </c>
      <c r="I47" s="23">
        <f t="shared" si="59"/>
        <v>0</v>
      </c>
      <c r="J47" s="23">
        <f t="shared" si="59"/>
        <v>0</v>
      </c>
      <c r="K47" s="23" t="s">
        <v>51</v>
      </c>
      <c r="L47" s="23">
        <f t="shared" ref="L47:Q47" si="60">L48+L49+L50</f>
        <v>0</v>
      </c>
      <c r="M47" s="23">
        <f t="shared" si="60"/>
        <v>0</v>
      </c>
      <c r="N47" s="23">
        <f t="shared" si="60"/>
        <v>0</v>
      </c>
      <c r="O47" s="23">
        <f t="shared" si="60"/>
        <v>0</v>
      </c>
      <c r="P47" s="23">
        <f t="shared" si="60"/>
        <v>0</v>
      </c>
      <c r="Q47" s="23">
        <f t="shared" si="60"/>
        <v>0</v>
      </c>
      <c r="R47" s="23" t="s">
        <v>51</v>
      </c>
      <c r="S47" s="23">
        <f t="shared" ref="S47:X47" si="61">S48+S49+S50</f>
        <v>3.6819124999999997</v>
      </c>
      <c r="T47" s="23">
        <f t="shared" si="61"/>
        <v>0</v>
      </c>
      <c r="U47" s="23">
        <f t="shared" si="61"/>
        <v>0</v>
      </c>
      <c r="V47" s="23">
        <f t="shared" si="61"/>
        <v>1.92</v>
      </c>
      <c r="W47" s="23">
        <f t="shared" si="61"/>
        <v>0</v>
      </c>
      <c r="X47" s="23">
        <f t="shared" si="61"/>
        <v>0</v>
      </c>
      <c r="Y47" s="23" t="s">
        <v>51</v>
      </c>
      <c r="Z47" s="23">
        <f t="shared" ref="Z47:AE47" si="62">Z48+Z49+Z50</f>
        <v>13.633995833333334</v>
      </c>
      <c r="AA47" s="23">
        <f t="shared" si="62"/>
        <v>0</v>
      </c>
      <c r="AB47" s="23">
        <f t="shared" si="62"/>
        <v>0</v>
      </c>
      <c r="AC47" s="23">
        <f t="shared" si="62"/>
        <v>7.0939999999999994</v>
      </c>
      <c r="AD47" s="23">
        <f t="shared" si="62"/>
        <v>0</v>
      </c>
      <c r="AE47" s="23">
        <f t="shared" si="62"/>
        <v>0</v>
      </c>
      <c r="AF47" s="23" t="s">
        <v>51</v>
      </c>
      <c r="AG47" s="23">
        <f t="shared" ref="AG47:AL47" si="63">AG48+AG49+AG50</f>
        <v>17.315908333333333</v>
      </c>
      <c r="AH47" s="23">
        <f t="shared" si="63"/>
        <v>0</v>
      </c>
      <c r="AI47" s="23">
        <f t="shared" si="63"/>
        <v>0</v>
      </c>
      <c r="AJ47" s="23">
        <f t="shared" si="63"/>
        <v>9.0139999999999993</v>
      </c>
      <c r="AK47" s="23">
        <f t="shared" si="63"/>
        <v>0</v>
      </c>
      <c r="AL47" s="23">
        <f t="shared" si="63"/>
        <v>0</v>
      </c>
    </row>
    <row r="48" spans="1:38" ht="63" x14ac:dyDescent="0.2">
      <c r="A48" s="17" t="s">
        <v>156</v>
      </c>
      <c r="B48" s="35" t="s">
        <v>181</v>
      </c>
      <c r="C48" s="38" t="s">
        <v>174</v>
      </c>
      <c r="D48" s="23" t="s">
        <v>51</v>
      </c>
      <c r="E48" s="23">
        <v>0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3" t="s">
        <v>51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 t="s">
        <v>51</v>
      </c>
      <c r="S48" s="23">
        <v>0</v>
      </c>
      <c r="T48" s="23">
        <v>0</v>
      </c>
      <c r="U48" s="23">
        <v>0</v>
      </c>
      <c r="V48" s="23">
        <v>0</v>
      </c>
      <c r="W48" s="23">
        <v>0</v>
      </c>
      <c r="X48" s="23">
        <v>0</v>
      </c>
      <c r="Y48" s="23" t="s">
        <v>51</v>
      </c>
      <c r="Z48" s="40">
        <v>7.5551000000000004</v>
      </c>
      <c r="AA48" s="23">
        <v>0</v>
      </c>
      <c r="AB48" s="23">
        <v>0</v>
      </c>
      <c r="AC48" s="40">
        <v>3.83</v>
      </c>
      <c r="AD48" s="23">
        <v>0</v>
      </c>
      <c r="AE48" s="23">
        <v>0</v>
      </c>
      <c r="AF48" s="23" t="s">
        <v>51</v>
      </c>
      <c r="AG48" s="23">
        <f t="shared" ref="AG48:AL49" si="64">E48+L48+S48+Z48</f>
        <v>7.5551000000000004</v>
      </c>
      <c r="AH48" s="23">
        <f t="shared" si="64"/>
        <v>0</v>
      </c>
      <c r="AI48" s="23">
        <f t="shared" si="64"/>
        <v>0</v>
      </c>
      <c r="AJ48" s="23">
        <f t="shared" si="64"/>
        <v>3.83</v>
      </c>
      <c r="AK48" s="23">
        <f t="shared" si="64"/>
        <v>0</v>
      </c>
      <c r="AL48" s="23">
        <f t="shared" si="64"/>
        <v>0</v>
      </c>
    </row>
    <row r="49" spans="1:38" ht="78.75" x14ac:dyDescent="0.2">
      <c r="A49" s="17" t="s">
        <v>157</v>
      </c>
      <c r="B49" s="35" t="s">
        <v>182</v>
      </c>
      <c r="C49" s="38" t="s">
        <v>175</v>
      </c>
      <c r="D49" s="23" t="s">
        <v>51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 t="s">
        <v>51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 t="s">
        <v>51</v>
      </c>
      <c r="S49" s="40">
        <v>3.6819124999999997</v>
      </c>
      <c r="T49" s="23">
        <v>0</v>
      </c>
      <c r="U49" s="23">
        <v>0</v>
      </c>
      <c r="V49" s="40">
        <v>1.92</v>
      </c>
      <c r="W49" s="23">
        <v>0</v>
      </c>
      <c r="X49" s="23">
        <v>0</v>
      </c>
      <c r="Y49" s="23" t="s">
        <v>51</v>
      </c>
      <c r="Z49" s="23">
        <v>0</v>
      </c>
      <c r="AA49" s="23">
        <v>0</v>
      </c>
      <c r="AB49" s="23">
        <v>0</v>
      </c>
      <c r="AC49" s="23">
        <v>0</v>
      </c>
      <c r="AD49" s="23">
        <v>0</v>
      </c>
      <c r="AE49" s="23">
        <v>0</v>
      </c>
      <c r="AF49" s="23" t="s">
        <v>51</v>
      </c>
      <c r="AG49" s="23">
        <f t="shared" si="64"/>
        <v>3.6819124999999997</v>
      </c>
      <c r="AH49" s="23">
        <f t="shared" si="64"/>
        <v>0</v>
      </c>
      <c r="AI49" s="23">
        <f t="shared" si="64"/>
        <v>0</v>
      </c>
      <c r="AJ49" s="23">
        <f t="shared" si="64"/>
        <v>1.92</v>
      </c>
      <c r="AK49" s="23">
        <f t="shared" si="64"/>
        <v>0</v>
      </c>
      <c r="AL49" s="23">
        <f t="shared" si="64"/>
        <v>0</v>
      </c>
    </row>
    <row r="50" spans="1:38" ht="46.5" customHeight="1" x14ac:dyDescent="0.2">
      <c r="A50" s="17" t="s">
        <v>158</v>
      </c>
      <c r="B50" s="35" t="s">
        <v>183</v>
      </c>
      <c r="C50" s="38" t="s">
        <v>176</v>
      </c>
      <c r="D50" s="23" t="s">
        <v>51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 t="s">
        <v>51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 t="s">
        <v>51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 t="s">
        <v>51</v>
      </c>
      <c r="Z50" s="40">
        <v>6.0788958333333332</v>
      </c>
      <c r="AA50" s="23">
        <v>0</v>
      </c>
      <c r="AB50" s="23">
        <v>0</v>
      </c>
      <c r="AC50" s="40">
        <v>3.2639999999999998</v>
      </c>
      <c r="AD50" s="23">
        <v>0</v>
      </c>
      <c r="AE50" s="23">
        <v>0</v>
      </c>
      <c r="AF50" s="23" t="s">
        <v>51</v>
      </c>
      <c r="AG50" s="23">
        <f t="shared" ref="AG50" si="65">E50+L50+S50+Z50</f>
        <v>6.0788958333333332</v>
      </c>
      <c r="AH50" s="23">
        <f t="shared" ref="AH50" si="66">F50+M50+T50+AA50</f>
        <v>0</v>
      </c>
      <c r="AI50" s="23">
        <f t="shared" ref="AI50" si="67">G50+N50+U50+AB50</f>
        <v>0</v>
      </c>
      <c r="AJ50" s="23">
        <f t="shared" ref="AJ50" si="68">H50+O50+V50+AC50</f>
        <v>3.2639999999999998</v>
      </c>
      <c r="AK50" s="23">
        <f t="shared" ref="AK50" si="69">I50+P50+W50+AD50</f>
        <v>0</v>
      </c>
      <c r="AL50" s="23">
        <f t="shared" ref="AL50" si="70">J50+Q50+X50+AE50</f>
        <v>0</v>
      </c>
    </row>
    <row r="51" spans="1:38" ht="31.5" hidden="1" x14ac:dyDescent="0.2">
      <c r="A51" s="12" t="s">
        <v>52</v>
      </c>
      <c r="B51" s="13" t="s">
        <v>53</v>
      </c>
      <c r="C51" s="14" t="s">
        <v>20</v>
      </c>
      <c r="D51" s="23" t="s">
        <v>51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 t="s">
        <v>51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 t="s">
        <v>51</v>
      </c>
      <c r="S51" s="23">
        <v>0</v>
      </c>
      <c r="T51" s="23">
        <v>0</v>
      </c>
      <c r="U51" s="23">
        <v>0</v>
      </c>
      <c r="V51" s="23">
        <v>0</v>
      </c>
      <c r="W51" s="23">
        <v>0</v>
      </c>
      <c r="X51" s="23">
        <v>0</v>
      </c>
      <c r="Y51" s="23" t="s">
        <v>51</v>
      </c>
      <c r="Z51" s="23">
        <v>0</v>
      </c>
      <c r="AA51" s="23">
        <v>0</v>
      </c>
      <c r="AB51" s="23">
        <v>0</v>
      </c>
      <c r="AC51" s="23">
        <v>0</v>
      </c>
      <c r="AD51" s="23">
        <v>0</v>
      </c>
      <c r="AE51" s="23">
        <v>0</v>
      </c>
      <c r="AF51" s="23" t="s">
        <v>51</v>
      </c>
      <c r="AG51" s="23">
        <v>0</v>
      </c>
      <c r="AH51" s="23">
        <v>0</v>
      </c>
      <c r="AI51" s="23">
        <v>0</v>
      </c>
      <c r="AJ51" s="23">
        <v>0</v>
      </c>
      <c r="AK51" s="23">
        <v>0</v>
      </c>
      <c r="AL51" s="23">
        <v>0</v>
      </c>
    </row>
    <row r="52" spans="1:38" ht="31.5" hidden="1" x14ac:dyDescent="0.2">
      <c r="A52" s="9" t="s">
        <v>14</v>
      </c>
      <c r="B52" s="10" t="s">
        <v>54</v>
      </c>
      <c r="C52" s="11" t="s">
        <v>20</v>
      </c>
      <c r="D52" s="23" t="s">
        <v>51</v>
      </c>
      <c r="E52" s="23">
        <f t="shared" ref="E52:T52" si="71">E53</f>
        <v>0</v>
      </c>
      <c r="F52" s="23">
        <f t="shared" si="71"/>
        <v>0</v>
      </c>
      <c r="G52" s="23">
        <f t="shared" si="71"/>
        <v>0</v>
      </c>
      <c r="H52" s="23">
        <f t="shared" si="71"/>
        <v>0</v>
      </c>
      <c r="I52" s="23">
        <f t="shared" si="71"/>
        <v>0</v>
      </c>
      <c r="J52" s="23">
        <f t="shared" si="71"/>
        <v>0</v>
      </c>
      <c r="K52" s="23" t="s">
        <v>51</v>
      </c>
      <c r="L52" s="23">
        <f t="shared" si="71"/>
        <v>0</v>
      </c>
      <c r="M52" s="23">
        <f t="shared" si="71"/>
        <v>0</v>
      </c>
      <c r="N52" s="23">
        <f t="shared" si="71"/>
        <v>0</v>
      </c>
      <c r="O52" s="23">
        <f t="shared" si="71"/>
        <v>0</v>
      </c>
      <c r="P52" s="23">
        <f t="shared" si="71"/>
        <v>0</v>
      </c>
      <c r="Q52" s="23">
        <f t="shared" si="71"/>
        <v>0</v>
      </c>
      <c r="R52" s="23" t="s">
        <v>51</v>
      </c>
      <c r="S52" s="23">
        <f t="shared" si="71"/>
        <v>0</v>
      </c>
      <c r="T52" s="23">
        <f t="shared" si="71"/>
        <v>0</v>
      </c>
      <c r="U52" s="23">
        <f t="shared" ref="U52:X52" si="72">U53</f>
        <v>0</v>
      </c>
      <c r="V52" s="23">
        <f t="shared" si="72"/>
        <v>0</v>
      </c>
      <c r="W52" s="23">
        <f t="shared" si="72"/>
        <v>0</v>
      </c>
      <c r="X52" s="23">
        <f t="shared" si="72"/>
        <v>0</v>
      </c>
      <c r="Y52" s="23" t="s">
        <v>51</v>
      </c>
      <c r="Z52" s="23">
        <f t="shared" ref="Z52:AE52" si="73">Z53</f>
        <v>0</v>
      </c>
      <c r="AA52" s="23">
        <f t="shared" si="73"/>
        <v>0</v>
      </c>
      <c r="AB52" s="23">
        <f t="shared" si="73"/>
        <v>0</v>
      </c>
      <c r="AC52" s="23">
        <f t="shared" si="73"/>
        <v>0</v>
      </c>
      <c r="AD52" s="23">
        <f t="shared" si="73"/>
        <v>0</v>
      </c>
      <c r="AE52" s="23">
        <f t="shared" si="73"/>
        <v>0</v>
      </c>
      <c r="AF52" s="23" t="s">
        <v>51</v>
      </c>
      <c r="AG52" s="23">
        <f t="shared" ref="AG52:AL52" si="74">AG53</f>
        <v>0</v>
      </c>
      <c r="AH52" s="23">
        <f t="shared" si="74"/>
        <v>0</v>
      </c>
      <c r="AI52" s="23">
        <f t="shared" si="74"/>
        <v>0</v>
      </c>
      <c r="AJ52" s="23">
        <f t="shared" si="74"/>
        <v>0</v>
      </c>
      <c r="AK52" s="23">
        <f t="shared" si="74"/>
        <v>0</v>
      </c>
      <c r="AL52" s="23">
        <f t="shared" si="74"/>
        <v>0</v>
      </c>
    </row>
    <row r="53" spans="1:38" ht="31.5" hidden="1" x14ac:dyDescent="0.2">
      <c r="A53" s="12" t="s">
        <v>15</v>
      </c>
      <c r="B53" s="13" t="s">
        <v>55</v>
      </c>
      <c r="C53" s="14" t="s">
        <v>20</v>
      </c>
      <c r="D53" s="23" t="s">
        <v>51</v>
      </c>
      <c r="E53" s="23">
        <f t="shared" ref="E53:J53" si="75">E54</f>
        <v>0</v>
      </c>
      <c r="F53" s="23">
        <f t="shared" si="75"/>
        <v>0</v>
      </c>
      <c r="G53" s="23">
        <f t="shared" si="75"/>
        <v>0</v>
      </c>
      <c r="H53" s="23">
        <f t="shared" si="75"/>
        <v>0</v>
      </c>
      <c r="I53" s="23">
        <f t="shared" si="75"/>
        <v>0</v>
      </c>
      <c r="J53" s="23">
        <f t="shared" si="75"/>
        <v>0</v>
      </c>
      <c r="K53" s="23" t="s">
        <v>51</v>
      </c>
      <c r="L53" s="23">
        <f t="shared" ref="L53:Q53" si="76">L54</f>
        <v>0</v>
      </c>
      <c r="M53" s="23">
        <f t="shared" si="76"/>
        <v>0</v>
      </c>
      <c r="N53" s="23">
        <f t="shared" si="76"/>
        <v>0</v>
      </c>
      <c r="O53" s="23">
        <f t="shared" si="76"/>
        <v>0</v>
      </c>
      <c r="P53" s="23">
        <f t="shared" si="76"/>
        <v>0</v>
      </c>
      <c r="Q53" s="23">
        <f t="shared" si="76"/>
        <v>0</v>
      </c>
      <c r="R53" s="23" t="s">
        <v>51</v>
      </c>
      <c r="S53" s="23">
        <f t="shared" ref="S53:X53" si="77">S54</f>
        <v>0</v>
      </c>
      <c r="T53" s="23">
        <f t="shared" si="77"/>
        <v>0</v>
      </c>
      <c r="U53" s="23">
        <f t="shared" si="77"/>
        <v>0</v>
      </c>
      <c r="V53" s="23">
        <f t="shared" si="77"/>
        <v>0</v>
      </c>
      <c r="W53" s="23">
        <f t="shared" si="77"/>
        <v>0</v>
      </c>
      <c r="X53" s="23">
        <f t="shared" si="77"/>
        <v>0</v>
      </c>
      <c r="Y53" s="23" t="s">
        <v>51</v>
      </c>
      <c r="Z53" s="23">
        <f t="shared" ref="Z53:AE53" si="78">Z54</f>
        <v>0</v>
      </c>
      <c r="AA53" s="23">
        <f t="shared" si="78"/>
        <v>0</v>
      </c>
      <c r="AB53" s="23">
        <f t="shared" si="78"/>
        <v>0</v>
      </c>
      <c r="AC53" s="23">
        <f t="shared" si="78"/>
        <v>0</v>
      </c>
      <c r="AD53" s="23">
        <f t="shared" si="78"/>
        <v>0</v>
      </c>
      <c r="AE53" s="23">
        <f t="shared" si="78"/>
        <v>0</v>
      </c>
      <c r="AF53" s="23" t="s">
        <v>51</v>
      </c>
      <c r="AG53" s="23">
        <f t="shared" ref="AG53:AL53" si="79">AG54</f>
        <v>0</v>
      </c>
      <c r="AH53" s="23">
        <f t="shared" si="79"/>
        <v>0</v>
      </c>
      <c r="AI53" s="23">
        <f t="shared" si="79"/>
        <v>0</v>
      </c>
      <c r="AJ53" s="23">
        <f t="shared" si="79"/>
        <v>0</v>
      </c>
      <c r="AK53" s="23">
        <f t="shared" si="79"/>
        <v>0</v>
      </c>
      <c r="AL53" s="23">
        <f t="shared" si="79"/>
        <v>0</v>
      </c>
    </row>
    <row r="54" spans="1:38" ht="63" hidden="1" x14ac:dyDescent="0.2">
      <c r="A54" s="17" t="s">
        <v>159</v>
      </c>
      <c r="B54" s="34" t="s">
        <v>163</v>
      </c>
      <c r="C54" s="17" t="s">
        <v>56</v>
      </c>
      <c r="D54" s="23" t="s">
        <v>51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 t="s">
        <v>51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 t="s">
        <v>51</v>
      </c>
      <c r="S54" s="23">
        <v>0</v>
      </c>
      <c r="T54" s="23">
        <v>0</v>
      </c>
      <c r="U54" s="23">
        <v>0</v>
      </c>
      <c r="V54" s="23">
        <v>0</v>
      </c>
      <c r="W54" s="23">
        <v>0</v>
      </c>
      <c r="X54" s="23">
        <v>0</v>
      </c>
      <c r="Y54" s="23" t="s">
        <v>51</v>
      </c>
      <c r="Z54" s="23">
        <v>0</v>
      </c>
      <c r="AA54" s="23">
        <v>0</v>
      </c>
      <c r="AB54" s="23">
        <v>0</v>
      </c>
      <c r="AC54" s="23">
        <v>0</v>
      </c>
      <c r="AD54" s="23">
        <v>0</v>
      </c>
      <c r="AE54" s="23">
        <v>0</v>
      </c>
      <c r="AF54" s="23" t="s">
        <v>51</v>
      </c>
      <c r="AG54" s="23">
        <f t="shared" ref="AG54:AL54" si="80">E54+L54+S54+Z54</f>
        <v>0</v>
      </c>
      <c r="AH54" s="23">
        <f t="shared" si="80"/>
        <v>0</v>
      </c>
      <c r="AI54" s="23">
        <f t="shared" si="80"/>
        <v>0</v>
      </c>
      <c r="AJ54" s="23">
        <f t="shared" si="80"/>
        <v>0</v>
      </c>
      <c r="AK54" s="23">
        <f t="shared" si="80"/>
        <v>0</v>
      </c>
      <c r="AL54" s="23">
        <f t="shared" si="80"/>
        <v>0</v>
      </c>
    </row>
    <row r="55" spans="1:38" ht="31.5" hidden="1" x14ac:dyDescent="0.2">
      <c r="A55" s="12" t="s">
        <v>85</v>
      </c>
      <c r="B55" s="13" t="s">
        <v>57</v>
      </c>
      <c r="C55" s="14" t="s">
        <v>20</v>
      </c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</row>
    <row r="56" spans="1:38" ht="31.5" hidden="1" x14ac:dyDescent="0.2">
      <c r="A56" s="12" t="s">
        <v>86</v>
      </c>
      <c r="B56" s="13" t="s">
        <v>58</v>
      </c>
      <c r="C56" s="14" t="s">
        <v>20</v>
      </c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</row>
    <row r="57" spans="1:38" ht="31.5" hidden="1" x14ac:dyDescent="0.2">
      <c r="A57" s="12" t="s">
        <v>87</v>
      </c>
      <c r="B57" s="13" t="s">
        <v>59</v>
      </c>
      <c r="C57" s="14" t="s">
        <v>20</v>
      </c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</row>
    <row r="58" spans="1:38" ht="47.25" hidden="1" x14ac:dyDescent="0.2">
      <c r="A58" s="12" t="s">
        <v>88</v>
      </c>
      <c r="B58" s="13" t="s">
        <v>60</v>
      </c>
      <c r="C58" s="14" t="s">
        <v>20</v>
      </c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</row>
    <row r="59" spans="1:38" ht="47.25" hidden="1" x14ac:dyDescent="0.2">
      <c r="A59" s="12" t="s">
        <v>89</v>
      </c>
      <c r="B59" s="13" t="s">
        <v>61</v>
      </c>
      <c r="C59" s="14" t="s">
        <v>20</v>
      </c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</row>
    <row r="60" spans="1:38" ht="47.25" hidden="1" x14ac:dyDescent="0.2">
      <c r="A60" s="12" t="s">
        <v>90</v>
      </c>
      <c r="B60" s="13" t="s">
        <v>62</v>
      </c>
      <c r="C60" s="14" t="s">
        <v>20</v>
      </c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</row>
    <row r="61" spans="1:38" ht="47.25" hidden="1" x14ac:dyDescent="0.2">
      <c r="A61" s="12" t="s">
        <v>91</v>
      </c>
      <c r="B61" s="13" t="s">
        <v>63</v>
      </c>
      <c r="C61" s="14" t="s">
        <v>20</v>
      </c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</row>
    <row r="62" spans="1:38" ht="47.25" x14ac:dyDescent="0.2">
      <c r="A62" s="9" t="s">
        <v>64</v>
      </c>
      <c r="B62" s="10" t="s">
        <v>65</v>
      </c>
      <c r="C62" s="11" t="s">
        <v>20</v>
      </c>
      <c r="D62" s="23" t="s">
        <v>51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 t="s">
        <v>51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 t="s">
        <v>51</v>
      </c>
      <c r="S62" s="23">
        <v>0</v>
      </c>
      <c r="T62" s="23">
        <v>0</v>
      </c>
      <c r="U62" s="23">
        <v>0</v>
      </c>
      <c r="V62" s="23">
        <v>0</v>
      </c>
      <c r="W62" s="23">
        <v>0</v>
      </c>
      <c r="X62" s="23">
        <v>0</v>
      </c>
      <c r="Y62" s="23" t="s">
        <v>51</v>
      </c>
      <c r="Z62" s="23">
        <v>0</v>
      </c>
      <c r="AA62" s="23">
        <v>0</v>
      </c>
      <c r="AB62" s="23">
        <v>0</v>
      </c>
      <c r="AC62" s="23">
        <v>0</v>
      </c>
      <c r="AD62" s="23">
        <v>0</v>
      </c>
      <c r="AE62" s="23">
        <v>0</v>
      </c>
      <c r="AF62" s="23" t="s">
        <v>51</v>
      </c>
      <c r="AG62" s="23">
        <v>0</v>
      </c>
      <c r="AH62" s="23">
        <v>0</v>
      </c>
      <c r="AI62" s="23">
        <v>0</v>
      </c>
      <c r="AJ62" s="23">
        <v>0</v>
      </c>
      <c r="AK62" s="23">
        <v>0</v>
      </c>
      <c r="AL62" s="23">
        <v>0</v>
      </c>
    </row>
    <row r="63" spans="1:38" ht="31.5" x14ac:dyDescent="0.2">
      <c r="A63" s="12" t="s">
        <v>66</v>
      </c>
      <c r="B63" s="13" t="s">
        <v>67</v>
      </c>
      <c r="C63" s="14" t="s">
        <v>20</v>
      </c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</row>
    <row r="64" spans="1:38" ht="47.25" x14ac:dyDescent="0.2">
      <c r="A64" s="12" t="s">
        <v>68</v>
      </c>
      <c r="B64" s="13" t="s">
        <v>69</v>
      </c>
      <c r="C64" s="14" t="s">
        <v>20</v>
      </c>
      <c r="D64" s="23"/>
      <c r="E64" s="23">
        <f t="shared" ref="E64:J64" si="81">E65</f>
        <v>0</v>
      </c>
      <c r="F64" s="23">
        <f t="shared" si="81"/>
        <v>0</v>
      </c>
      <c r="G64" s="23">
        <f t="shared" si="81"/>
        <v>0</v>
      </c>
      <c r="H64" s="23">
        <f t="shared" si="81"/>
        <v>0</v>
      </c>
      <c r="I64" s="23">
        <f t="shared" si="81"/>
        <v>0</v>
      </c>
      <c r="J64" s="23">
        <f t="shared" si="81"/>
        <v>0</v>
      </c>
      <c r="K64" s="23"/>
      <c r="L64" s="23">
        <f t="shared" ref="L64:Q64" si="82">L65</f>
        <v>0</v>
      </c>
      <c r="M64" s="23">
        <f t="shared" si="82"/>
        <v>0</v>
      </c>
      <c r="N64" s="23">
        <f t="shared" si="82"/>
        <v>0</v>
      </c>
      <c r="O64" s="23">
        <f t="shared" si="82"/>
        <v>0</v>
      </c>
      <c r="P64" s="23">
        <f t="shared" si="82"/>
        <v>0</v>
      </c>
      <c r="Q64" s="23">
        <f t="shared" si="82"/>
        <v>0</v>
      </c>
      <c r="R64" s="23"/>
      <c r="S64" s="23">
        <f>S65</f>
        <v>1.9576191666666669</v>
      </c>
      <c r="T64" s="23">
        <f t="shared" ref="T64:X64" si="83">T65</f>
        <v>0</v>
      </c>
      <c r="U64" s="23">
        <f t="shared" si="83"/>
        <v>0</v>
      </c>
      <c r="V64" s="23">
        <f t="shared" si="83"/>
        <v>0.5</v>
      </c>
      <c r="W64" s="23">
        <f t="shared" si="83"/>
        <v>0</v>
      </c>
      <c r="X64" s="23">
        <f t="shared" si="83"/>
        <v>0</v>
      </c>
      <c r="Y64" s="23"/>
      <c r="Z64" s="23">
        <f t="shared" ref="Z64:AE64" si="84">Z65</f>
        <v>0</v>
      </c>
      <c r="AA64" s="23">
        <f t="shared" si="84"/>
        <v>0</v>
      </c>
      <c r="AB64" s="23">
        <f t="shared" si="84"/>
        <v>0</v>
      </c>
      <c r="AC64" s="23">
        <f t="shared" si="84"/>
        <v>0</v>
      </c>
      <c r="AD64" s="23">
        <f t="shared" si="84"/>
        <v>0</v>
      </c>
      <c r="AE64" s="23">
        <f t="shared" si="84"/>
        <v>0</v>
      </c>
      <c r="AF64" s="23"/>
      <c r="AG64" s="23">
        <f t="shared" ref="AG64:AL64" si="85">AG65</f>
        <v>1.9576191666666669</v>
      </c>
      <c r="AH64" s="23">
        <f t="shared" si="85"/>
        <v>0</v>
      </c>
      <c r="AI64" s="23">
        <f t="shared" si="85"/>
        <v>0</v>
      </c>
      <c r="AJ64" s="23">
        <f t="shared" si="85"/>
        <v>0.5</v>
      </c>
      <c r="AK64" s="23">
        <f t="shared" si="85"/>
        <v>0</v>
      </c>
      <c r="AL64" s="23">
        <f t="shared" si="85"/>
        <v>0</v>
      </c>
    </row>
    <row r="65" spans="1:38" ht="45.75" customHeight="1" x14ac:dyDescent="0.2">
      <c r="A65" s="38" t="s">
        <v>170</v>
      </c>
      <c r="B65" s="35" t="s">
        <v>171</v>
      </c>
      <c r="C65" s="38" t="s">
        <v>177</v>
      </c>
      <c r="D65" s="23" t="s">
        <v>51</v>
      </c>
      <c r="E65" s="23">
        <v>0</v>
      </c>
      <c r="F65" s="23">
        <v>0</v>
      </c>
      <c r="G65" s="23">
        <v>0</v>
      </c>
      <c r="H65" s="23">
        <v>0</v>
      </c>
      <c r="I65" s="23">
        <v>0</v>
      </c>
      <c r="J65" s="23">
        <v>0</v>
      </c>
      <c r="K65" s="23" t="s">
        <v>51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 t="s">
        <v>51</v>
      </c>
      <c r="S65" s="40">
        <v>1.9576191666666669</v>
      </c>
      <c r="T65" s="23">
        <v>0</v>
      </c>
      <c r="U65" s="23">
        <v>0</v>
      </c>
      <c r="V65" s="40">
        <v>0.5</v>
      </c>
      <c r="W65" s="23">
        <v>0</v>
      </c>
      <c r="X65" s="23">
        <v>0</v>
      </c>
      <c r="Y65" s="23" t="s">
        <v>51</v>
      </c>
      <c r="Z65" s="23">
        <v>0</v>
      </c>
      <c r="AA65" s="23">
        <v>0</v>
      </c>
      <c r="AB65" s="23">
        <v>0</v>
      </c>
      <c r="AC65" s="23">
        <v>0</v>
      </c>
      <c r="AD65" s="23">
        <v>0</v>
      </c>
      <c r="AE65" s="23">
        <v>0</v>
      </c>
      <c r="AF65" s="23" t="s">
        <v>51</v>
      </c>
      <c r="AG65" s="23">
        <f t="shared" ref="AG65" si="86">E65+L65+S65+Z65</f>
        <v>1.9576191666666669</v>
      </c>
      <c r="AH65" s="23">
        <f t="shared" ref="AH65" si="87">F65+M65+T65+AA65</f>
        <v>0</v>
      </c>
      <c r="AI65" s="23">
        <f t="shared" ref="AI65" si="88">G65+N65+U65+AB65</f>
        <v>0</v>
      </c>
      <c r="AJ65" s="23">
        <f t="shared" ref="AJ65" si="89">H65+O65+V65+AC65</f>
        <v>0.5</v>
      </c>
      <c r="AK65" s="23">
        <f t="shared" ref="AK65" si="90">I65+P65+W65+AD65</f>
        <v>0</v>
      </c>
      <c r="AL65" s="23">
        <f t="shared" ref="AL65" si="91">J65+Q65+X65+AE65</f>
        <v>0</v>
      </c>
    </row>
    <row r="66" spans="1:38" ht="63" x14ac:dyDescent="0.2">
      <c r="A66" s="18" t="s">
        <v>16</v>
      </c>
      <c r="B66" s="19" t="s">
        <v>70</v>
      </c>
      <c r="C66" s="20" t="s">
        <v>20</v>
      </c>
      <c r="D66" s="23" t="s">
        <v>51</v>
      </c>
      <c r="E66" s="23">
        <f t="shared" ref="E66:J66" si="92">E67+E68</f>
        <v>0</v>
      </c>
      <c r="F66" s="23">
        <f t="shared" si="92"/>
        <v>0</v>
      </c>
      <c r="G66" s="23">
        <f t="shared" si="92"/>
        <v>0</v>
      </c>
      <c r="H66" s="23">
        <f t="shared" si="92"/>
        <v>0</v>
      </c>
      <c r="I66" s="23">
        <f t="shared" si="92"/>
        <v>0</v>
      </c>
      <c r="J66" s="23">
        <f t="shared" si="92"/>
        <v>0</v>
      </c>
      <c r="K66" s="23" t="s">
        <v>51</v>
      </c>
      <c r="L66" s="23">
        <f t="shared" ref="L66:Q66" si="93">L67+L68</f>
        <v>0</v>
      </c>
      <c r="M66" s="23">
        <f t="shared" si="93"/>
        <v>0</v>
      </c>
      <c r="N66" s="23">
        <f t="shared" si="93"/>
        <v>0</v>
      </c>
      <c r="O66" s="23">
        <f t="shared" si="93"/>
        <v>0</v>
      </c>
      <c r="P66" s="23">
        <f t="shared" si="93"/>
        <v>0</v>
      </c>
      <c r="Q66" s="23">
        <f t="shared" si="93"/>
        <v>0</v>
      </c>
      <c r="R66" s="23" t="s">
        <v>51</v>
      </c>
      <c r="S66" s="23">
        <f>S67+S68</f>
        <v>0</v>
      </c>
      <c r="T66" s="23">
        <f t="shared" ref="T66:X66" si="94">T67+T68</f>
        <v>0</v>
      </c>
      <c r="U66" s="23">
        <f t="shared" si="94"/>
        <v>0</v>
      </c>
      <c r="V66" s="23">
        <f t="shared" si="94"/>
        <v>0</v>
      </c>
      <c r="W66" s="23">
        <f t="shared" si="94"/>
        <v>0</v>
      </c>
      <c r="X66" s="23">
        <f t="shared" si="94"/>
        <v>0</v>
      </c>
      <c r="Y66" s="23" t="s">
        <v>51</v>
      </c>
      <c r="Z66" s="23">
        <f t="shared" ref="Z66:AE66" si="95">Z67+Z68</f>
        <v>0</v>
      </c>
      <c r="AA66" s="23">
        <f t="shared" si="95"/>
        <v>0</v>
      </c>
      <c r="AB66" s="23">
        <f t="shared" si="95"/>
        <v>0</v>
      </c>
      <c r="AC66" s="23">
        <f t="shared" si="95"/>
        <v>0</v>
      </c>
      <c r="AD66" s="23">
        <f t="shared" si="95"/>
        <v>0</v>
      </c>
      <c r="AE66" s="23">
        <f t="shared" si="95"/>
        <v>0</v>
      </c>
      <c r="AF66" s="23" t="s">
        <v>51</v>
      </c>
      <c r="AG66" s="23">
        <f t="shared" ref="AG66:AL66" si="96">AG67+AG68</f>
        <v>0</v>
      </c>
      <c r="AH66" s="23">
        <f t="shared" si="96"/>
        <v>0</v>
      </c>
      <c r="AI66" s="23">
        <f t="shared" si="96"/>
        <v>0</v>
      </c>
      <c r="AJ66" s="23">
        <f t="shared" si="96"/>
        <v>0</v>
      </c>
      <c r="AK66" s="23">
        <f t="shared" si="96"/>
        <v>0</v>
      </c>
      <c r="AL66" s="23">
        <f t="shared" si="96"/>
        <v>0</v>
      </c>
    </row>
    <row r="67" spans="1:38" ht="47.25" x14ac:dyDescent="0.2">
      <c r="A67" s="18" t="s">
        <v>71</v>
      </c>
      <c r="B67" s="19" t="s">
        <v>72</v>
      </c>
      <c r="C67" s="20" t="s">
        <v>20</v>
      </c>
      <c r="D67" s="23" t="s">
        <v>51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3" t="s">
        <v>51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 t="s">
        <v>51</v>
      </c>
      <c r="S67" s="23">
        <v>0</v>
      </c>
      <c r="T67" s="23">
        <v>0</v>
      </c>
      <c r="U67" s="23">
        <v>0</v>
      </c>
      <c r="V67" s="23">
        <v>0</v>
      </c>
      <c r="W67" s="23">
        <v>0</v>
      </c>
      <c r="X67" s="23">
        <v>0</v>
      </c>
      <c r="Y67" s="23" t="s">
        <v>51</v>
      </c>
      <c r="Z67" s="23">
        <v>0</v>
      </c>
      <c r="AA67" s="23">
        <v>0</v>
      </c>
      <c r="AB67" s="23">
        <v>0</v>
      </c>
      <c r="AC67" s="23">
        <v>0</v>
      </c>
      <c r="AD67" s="23">
        <v>0</v>
      </c>
      <c r="AE67" s="23">
        <v>0</v>
      </c>
      <c r="AF67" s="23" t="s">
        <v>51</v>
      </c>
      <c r="AG67" s="23">
        <v>0</v>
      </c>
      <c r="AH67" s="23">
        <v>0</v>
      </c>
      <c r="AI67" s="23">
        <v>0</v>
      </c>
      <c r="AJ67" s="23">
        <v>0</v>
      </c>
      <c r="AK67" s="23">
        <v>0</v>
      </c>
      <c r="AL67" s="23">
        <v>0</v>
      </c>
    </row>
    <row r="68" spans="1:38" ht="47.25" x14ac:dyDescent="0.2">
      <c r="A68" s="18" t="s">
        <v>73</v>
      </c>
      <c r="B68" s="19" t="s">
        <v>74</v>
      </c>
      <c r="C68" s="20" t="s">
        <v>20</v>
      </c>
      <c r="D68" s="23" t="s">
        <v>51</v>
      </c>
      <c r="E68" s="23">
        <v>0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  <c r="K68" s="23" t="s">
        <v>51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 t="s">
        <v>51</v>
      </c>
      <c r="S68" s="23">
        <v>0</v>
      </c>
      <c r="T68" s="23">
        <v>0</v>
      </c>
      <c r="U68" s="23">
        <v>0</v>
      </c>
      <c r="V68" s="23">
        <v>0</v>
      </c>
      <c r="W68" s="23">
        <v>0</v>
      </c>
      <c r="X68" s="23">
        <v>0</v>
      </c>
      <c r="Y68" s="23" t="s">
        <v>51</v>
      </c>
      <c r="Z68" s="23">
        <v>0</v>
      </c>
      <c r="AA68" s="23">
        <v>0</v>
      </c>
      <c r="AB68" s="23">
        <v>0</v>
      </c>
      <c r="AC68" s="23">
        <v>0</v>
      </c>
      <c r="AD68" s="23">
        <v>0</v>
      </c>
      <c r="AE68" s="23">
        <v>0</v>
      </c>
      <c r="AF68" s="23" t="s">
        <v>51</v>
      </c>
      <c r="AG68" s="23">
        <v>0</v>
      </c>
      <c r="AH68" s="23">
        <v>0</v>
      </c>
      <c r="AI68" s="23">
        <v>0</v>
      </c>
      <c r="AJ68" s="23">
        <v>0</v>
      </c>
      <c r="AK68" s="23">
        <v>0</v>
      </c>
      <c r="AL68" s="23">
        <v>0</v>
      </c>
    </row>
    <row r="69" spans="1:38" ht="31.5" x14ac:dyDescent="0.2">
      <c r="A69" s="18" t="s">
        <v>17</v>
      </c>
      <c r="B69" s="19" t="s">
        <v>75</v>
      </c>
      <c r="C69" s="20" t="s">
        <v>20</v>
      </c>
      <c r="D69" s="23" t="s">
        <v>51</v>
      </c>
      <c r="E69" s="23">
        <f t="shared" ref="E69:J69" si="97">E70+E72</f>
        <v>0</v>
      </c>
      <c r="F69" s="23">
        <f t="shared" si="97"/>
        <v>0</v>
      </c>
      <c r="G69" s="23">
        <f t="shared" si="97"/>
        <v>0</v>
      </c>
      <c r="H69" s="23">
        <f t="shared" si="97"/>
        <v>0</v>
      </c>
      <c r="I69" s="23">
        <f t="shared" si="97"/>
        <v>0</v>
      </c>
      <c r="J69" s="23">
        <f t="shared" si="97"/>
        <v>0</v>
      </c>
      <c r="K69" s="23" t="s">
        <v>51</v>
      </c>
      <c r="L69" s="23">
        <f t="shared" ref="L69:Q69" si="98">L70+L72</f>
        <v>0</v>
      </c>
      <c r="M69" s="23">
        <f t="shared" si="98"/>
        <v>0</v>
      </c>
      <c r="N69" s="23">
        <f t="shared" si="98"/>
        <v>0</v>
      </c>
      <c r="O69" s="23">
        <f t="shared" si="98"/>
        <v>0</v>
      </c>
      <c r="P69" s="23">
        <f t="shared" si="98"/>
        <v>0</v>
      </c>
      <c r="Q69" s="23">
        <f t="shared" si="98"/>
        <v>0</v>
      </c>
      <c r="R69" s="23" t="s">
        <v>51</v>
      </c>
      <c r="S69" s="23">
        <f t="shared" ref="S69:X69" si="99">S70+S72</f>
        <v>0</v>
      </c>
      <c r="T69" s="23">
        <f t="shared" si="99"/>
        <v>0</v>
      </c>
      <c r="U69" s="23">
        <f t="shared" si="99"/>
        <v>0</v>
      </c>
      <c r="V69" s="23">
        <f t="shared" si="99"/>
        <v>0</v>
      </c>
      <c r="W69" s="23">
        <f t="shared" si="99"/>
        <v>0</v>
      </c>
      <c r="X69" s="23">
        <f t="shared" si="99"/>
        <v>0</v>
      </c>
      <c r="Y69" s="23" t="s">
        <v>51</v>
      </c>
      <c r="Z69" s="23">
        <f t="shared" ref="Z69:AE69" si="100">Z70+Z72</f>
        <v>0</v>
      </c>
      <c r="AA69" s="23">
        <f t="shared" si="100"/>
        <v>0</v>
      </c>
      <c r="AB69" s="23">
        <f t="shared" si="100"/>
        <v>0</v>
      </c>
      <c r="AC69" s="23">
        <f t="shared" si="100"/>
        <v>0</v>
      </c>
      <c r="AD69" s="23">
        <f t="shared" si="100"/>
        <v>0</v>
      </c>
      <c r="AE69" s="23">
        <f t="shared" si="100"/>
        <v>0</v>
      </c>
      <c r="AF69" s="23" t="s">
        <v>51</v>
      </c>
      <c r="AG69" s="23">
        <f t="shared" ref="AG69:AL69" si="101">AG70+AG72</f>
        <v>0</v>
      </c>
      <c r="AH69" s="23">
        <f t="shared" si="101"/>
        <v>0</v>
      </c>
      <c r="AI69" s="23">
        <f t="shared" si="101"/>
        <v>0</v>
      </c>
      <c r="AJ69" s="23">
        <f t="shared" si="101"/>
        <v>0</v>
      </c>
      <c r="AK69" s="23">
        <f t="shared" si="101"/>
        <v>0</v>
      </c>
      <c r="AL69" s="23">
        <f t="shared" si="101"/>
        <v>0</v>
      </c>
    </row>
    <row r="70" spans="1:38" ht="31.5" x14ac:dyDescent="0.2">
      <c r="A70" s="12" t="s">
        <v>76</v>
      </c>
      <c r="B70" s="13" t="s">
        <v>77</v>
      </c>
      <c r="C70" s="14" t="s">
        <v>20</v>
      </c>
      <c r="D70" s="23" t="s">
        <v>51</v>
      </c>
      <c r="E70" s="23">
        <f>E71</f>
        <v>0</v>
      </c>
      <c r="F70" s="23">
        <f t="shared" ref="F70:J70" si="102">F71</f>
        <v>0</v>
      </c>
      <c r="G70" s="23">
        <f t="shared" si="102"/>
        <v>0</v>
      </c>
      <c r="H70" s="23">
        <f t="shared" si="102"/>
        <v>0</v>
      </c>
      <c r="I70" s="23">
        <f t="shared" si="102"/>
        <v>0</v>
      </c>
      <c r="J70" s="23">
        <f t="shared" si="102"/>
        <v>0</v>
      </c>
      <c r="K70" s="23" t="s">
        <v>51</v>
      </c>
      <c r="L70" s="23">
        <f>L71</f>
        <v>0</v>
      </c>
      <c r="M70" s="23">
        <f t="shared" ref="M70:Q70" si="103">M71</f>
        <v>0</v>
      </c>
      <c r="N70" s="23">
        <f t="shared" si="103"/>
        <v>0</v>
      </c>
      <c r="O70" s="23">
        <f t="shared" si="103"/>
        <v>0</v>
      </c>
      <c r="P70" s="23">
        <f t="shared" si="103"/>
        <v>0</v>
      </c>
      <c r="Q70" s="23">
        <f t="shared" si="103"/>
        <v>0</v>
      </c>
      <c r="R70" s="23" t="s">
        <v>51</v>
      </c>
      <c r="S70" s="23">
        <f>S71</f>
        <v>0</v>
      </c>
      <c r="T70" s="23">
        <f t="shared" ref="T70:X70" si="104">T71</f>
        <v>0</v>
      </c>
      <c r="U70" s="23">
        <f t="shared" si="104"/>
        <v>0</v>
      </c>
      <c r="V70" s="23">
        <f t="shared" si="104"/>
        <v>0</v>
      </c>
      <c r="W70" s="23">
        <f t="shared" si="104"/>
        <v>0</v>
      </c>
      <c r="X70" s="23">
        <f t="shared" si="104"/>
        <v>0</v>
      </c>
      <c r="Y70" s="23" t="s">
        <v>51</v>
      </c>
      <c r="Z70" s="23">
        <f>Z71</f>
        <v>0</v>
      </c>
      <c r="AA70" s="23">
        <f t="shared" ref="AA70:AE70" si="105">AA71</f>
        <v>0</v>
      </c>
      <c r="AB70" s="23">
        <f t="shared" si="105"/>
        <v>0</v>
      </c>
      <c r="AC70" s="23">
        <f t="shared" si="105"/>
        <v>0</v>
      </c>
      <c r="AD70" s="23">
        <f t="shared" si="105"/>
        <v>0</v>
      </c>
      <c r="AE70" s="23">
        <f t="shared" si="105"/>
        <v>0</v>
      </c>
      <c r="AF70" s="23" t="s">
        <v>51</v>
      </c>
      <c r="AG70" s="23">
        <f t="shared" ref="AG70:AL70" si="106">AG71</f>
        <v>0</v>
      </c>
      <c r="AH70" s="23">
        <f t="shared" si="106"/>
        <v>0</v>
      </c>
      <c r="AI70" s="23">
        <f t="shared" si="106"/>
        <v>0</v>
      </c>
      <c r="AJ70" s="23">
        <f t="shared" si="106"/>
        <v>0</v>
      </c>
      <c r="AK70" s="23">
        <f t="shared" si="106"/>
        <v>0</v>
      </c>
      <c r="AL70" s="23">
        <f t="shared" si="106"/>
        <v>0</v>
      </c>
    </row>
    <row r="71" spans="1:38" ht="22.5" customHeight="1" x14ac:dyDescent="0.2">
      <c r="A71" s="42" t="s">
        <v>78</v>
      </c>
      <c r="B71" s="35"/>
      <c r="C71" s="38"/>
      <c r="D71" s="23" t="s">
        <v>51</v>
      </c>
      <c r="E71" s="23">
        <v>0</v>
      </c>
      <c r="F71" s="23">
        <v>0</v>
      </c>
      <c r="G71" s="23">
        <v>0</v>
      </c>
      <c r="H71" s="23">
        <v>0</v>
      </c>
      <c r="I71" s="23">
        <v>0</v>
      </c>
      <c r="J71" s="23">
        <v>0</v>
      </c>
      <c r="K71" s="23" t="s">
        <v>51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33" t="s">
        <v>51</v>
      </c>
      <c r="S71" s="33">
        <v>0</v>
      </c>
      <c r="T71" s="33">
        <v>0</v>
      </c>
      <c r="U71" s="33">
        <v>0</v>
      </c>
      <c r="V71" s="33">
        <v>0</v>
      </c>
      <c r="W71" s="23">
        <v>0</v>
      </c>
      <c r="X71" s="23">
        <v>0</v>
      </c>
      <c r="Y71" s="23" t="s">
        <v>51</v>
      </c>
      <c r="Z71" s="23">
        <v>0</v>
      </c>
      <c r="AA71" s="23">
        <v>0</v>
      </c>
      <c r="AB71" s="23">
        <v>0</v>
      </c>
      <c r="AC71" s="23">
        <v>0</v>
      </c>
      <c r="AD71" s="23">
        <v>0</v>
      </c>
      <c r="AE71" s="23">
        <v>0</v>
      </c>
      <c r="AF71" s="23" t="s">
        <v>51</v>
      </c>
      <c r="AG71" s="23">
        <f t="shared" ref="AG71:AL71" si="107">E71+L71+S71+Z71</f>
        <v>0</v>
      </c>
      <c r="AH71" s="23">
        <f t="shared" si="107"/>
        <v>0</v>
      </c>
      <c r="AI71" s="23">
        <f t="shared" si="107"/>
        <v>0</v>
      </c>
      <c r="AJ71" s="23">
        <f t="shared" si="107"/>
        <v>0</v>
      </c>
      <c r="AK71" s="23">
        <f t="shared" si="107"/>
        <v>0</v>
      </c>
      <c r="AL71" s="23">
        <f t="shared" si="107"/>
        <v>0</v>
      </c>
    </row>
    <row r="72" spans="1:38" ht="34.5" customHeight="1" x14ac:dyDescent="0.2">
      <c r="A72" s="12" t="s">
        <v>79</v>
      </c>
      <c r="B72" s="13" t="s">
        <v>80</v>
      </c>
      <c r="C72" s="14" t="s">
        <v>20</v>
      </c>
      <c r="D72" s="23" t="s">
        <v>51</v>
      </c>
      <c r="E72" s="23">
        <f>E73</f>
        <v>0</v>
      </c>
      <c r="F72" s="23">
        <f t="shared" ref="F72:J72" si="108">F73</f>
        <v>0</v>
      </c>
      <c r="G72" s="23">
        <f t="shared" si="108"/>
        <v>0</v>
      </c>
      <c r="H72" s="23">
        <f t="shared" si="108"/>
        <v>0</v>
      </c>
      <c r="I72" s="23">
        <f t="shared" si="108"/>
        <v>0</v>
      </c>
      <c r="J72" s="23">
        <f t="shared" si="108"/>
        <v>0</v>
      </c>
      <c r="K72" s="23" t="s">
        <v>51</v>
      </c>
      <c r="L72" s="23">
        <f t="shared" ref="L72:Q72" si="109">L73</f>
        <v>0</v>
      </c>
      <c r="M72" s="23">
        <f t="shared" si="109"/>
        <v>0</v>
      </c>
      <c r="N72" s="23">
        <f t="shared" si="109"/>
        <v>0</v>
      </c>
      <c r="O72" s="23">
        <f t="shared" si="109"/>
        <v>0</v>
      </c>
      <c r="P72" s="23">
        <f t="shared" si="109"/>
        <v>0</v>
      </c>
      <c r="Q72" s="23">
        <f t="shared" si="109"/>
        <v>0</v>
      </c>
      <c r="R72" s="23" t="s">
        <v>51</v>
      </c>
      <c r="S72" s="23">
        <f t="shared" ref="S72:X72" si="110">S73</f>
        <v>0</v>
      </c>
      <c r="T72" s="23">
        <f t="shared" si="110"/>
        <v>0</v>
      </c>
      <c r="U72" s="23">
        <f t="shared" si="110"/>
        <v>0</v>
      </c>
      <c r="V72" s="23">
        <f t="shared" si="110"/>
        <v>0</v>
      </c>
      <c r="W72" s="23">
        <f t="shared" si="110"/>
        <v>0</v>
      </c>
      <c r="X72" s="23">
        <f t="shared" si="110"/>
        <v>0</v>
      </c>
      <c r="Y72" s="23" t="s">
        <v>51</v>
      </c>
      <c r="Z72" s="23">
        <f t="shared" ref="Z72:AE72" si="111">Z73</f>
        <v>0</v>
      </c>
      <c r="AA72" s="23">
        <f t="shared" si="111"/>
        <v>0</v>
      </c>
      <c r="AB72" s="23">
        <f t="shared" si="111"/>
        <v>0</v>
      </c>
      <c r="AC72" s="23">
        <f t="shared" si="111"/>
        <v>0</v>
      </c>
      <c r="AD72" s="23">
        <f t="shared" si="111"/>
        <v>0</v>
      </c>
      <c r="AE72" s="23">
        <f t="shared" si="111"/>
        <v>0</v>
      </c>
      <c r="AF72" s="23" t="s">
        <v>51</v>
      </c>
      <c r="AG72" s="23">
        <f t="shared" ref="AG72:AL72" si="112">AG73</f>
        <v>0</v>
      </c>
      <c r="AH72" s="23">
        <f t="shared" si="112"/>
        <v>0</v>
      </c>
      <c r="AI72" s="23">
        <f t="shared" si="112"/>
        <v>0</v>
      </c>
      <c r="AJ72" s="23">
        <f t="shared" si="112"/>
        <v>0</v>
      </c>
      <c r="AK72" s="23">
        <f t="shared" si="112"/>
        <v>0</v>
      </c>
      <c r="AL72" s="23">
        <f t="shared" si="112"/>
        <v>0</v>
      </c>
    </row>
    <row r="73" spans="1:38" s="44" customFormat="1" ht="15" customHeight="1" x14ac:dyDescent="0.2">
      <c r="A73" s="42"/>
      <c r="B73" s="35"/>
      <c r="C73" s="38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33"/>
      <c r="AJ73" s="33"/>
      <c r="AK73" s="33"/>
      <c r="AL73" s="33"/>
    </row>
    <row r="74" spans="1:38" ht="31.5" x14ac:dyDescent="0.2">
      <c r="A74" s="18" t="s">
        <v>81</v>
      </c>
      <c r="B74" s="19" t="s">
        <v>82</v>
      </c>
      <c r="C74" s="20" t="s">
        <v>20</v>
      </c>
      <c r="D74" s="23" t="s">
        <v>51</v>
      </c>
      <c r="E74" s="23">
        <v>0</v>
      </c>
      <c r="F74" s="23">
        <v>0</v>
      </c>
      <c r="G74" s="23">
        <v>0</v>
      </c>
      <c r="H74" s="23">
        <v>0</v>
      </c>
      <c r="I74" s="23">
        <v>0</v>
      </c>
      <c r="J74" s="23">
        <v>0</v>
      </c>
      <c r="K74" s="23" t="s">
        <v>51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3" t="s">
        <v>51</v>
      </c>
      <c r="S74" s="23">
        <v>0</v>
      </c>
      <c r="T74" s="23">
        <v>0</v>
      </c>
      <c r="U74" s="23">
        <v>0</v>
      </c>
      <c r="V74" s="23">
        <v>0</v>
      </c>
      <c r="W74" s="23">
        <v>0</v>
      </c>
      <c r="X74" s="23">
        <v>0</v>
      </c>
      <c r="Y74" s="23" t="s">
        <v>51</v>
      </c>
      <c r="Z74" s="23">
        <v>0</v>
      </c>
      <c r="AA74" s="23">
        <v>0</v>
      </c>
      <c r="AB74" s="23">
        <v>0</v>
      </c>
      <c r="AC74" s="23">
        <v>0</v>
      </c>
      <c r="AD74" s="23">
        <v>0</v>
      </c>
      <c r="AE74" s="23">
        <v>0</v>
      </c>
      <c r="AF74" s="23" t="s">
        <v>51</v>
      </c>
      <c r="AG74" s="23">
        <v>0</v>
      </c>
      <c r="AH74" s="23">
        <v>0</v>
      </c>
      <c r="AI74" s="23">
        <v>0</v>
      </c>
      <c r="AJ74" s="23">
        <v>0</v>
      </c>
      <c r="AK74" s="23">
        <v>0</v>
      </c>
      <c r="AL74" s="23">
        <v>0</v>
      </c>
    </row>
    <row r="75" spans="1:38" ht="31.5" x14ac:dyDescent="0.2">
      <c r="A75" s="18" t="s">
        <v>83</v>
      </c>
      <c r="B75" s="19" t="s">
        <v>84</v>
      </c>
      <c r="C75" s="20" t="s">
        <v>20</v>
      </c>
      <c r="D75" s="23" t="s">
        <v>51</v>
      </c>
      <c r="E75" s="23">
        <f t="shared" ref="E75:J75" si="113">E76</f>
        <v>0</v>
      </c>
      <c r="F75" s="23">
        <f t="shared" si="113"/>
        <v>0</v>
      </c>
      <c r="G75" s="23">
        <f t="shared" si="113"/>
        <v>0</v>
      </c>
      <c r="H75" s="23">
        <f t="shared" si="113"/>
        <v>0</v>
      </c>
      <c r="I75" s="23">
        <f t="shared" si="113"/>
        <v>0</v>
      </c>
      <c r="J75" s="23">
        <f t="shared" si="113"/>
        <v>0</v>
      </c>
      <c r="K75" s="23" t="s">
        <v>51</v>
      </c>
      <c r="L75" s="23">
        <f t="shared" ref="L75:Q75" si="114">L76</f>
        <v>1.2693611083333334</v>
      </c>
      <c r="M75" s="23">
        <f t="shared" si="114"/>
        <v>0</v>
      </c>
      <c r="N75" s="23">
        <f t="shared" si="114"/>
        <v>0</v>
      </c>
      <c r="O75" s="23">
        <f t="shared" si="114"/>
        <v>0</v>
      </c>
      <c r="P75" s="23">
        <f t="shared" si="114"/>
        <v>0</v>
      </c>
      <c r="Q75" s="23">
        <f t="shared" si="114"/>
        <v>2</v>
      </c>
      <c r="R75" s="23" t="s">
        <v>51</v>
      </c>
      <c r="S75" s="23">
        <f t="shared" ref="S75:X75" si="115">S76</f>
        <v>0</v>
      </c>
      <c r="T75" s="23">
        <f t="shared" si="115"/>
        <v>0</v>
      </c>
      <c r="U75" s="23">
        <f t="shared" si="115"/>
        <v>0</v>
      </c>
      <c r="V75" s="23">
        <f t="shared" si="115"/>
        <v>0</v>
      </c>
      <c r="W75" s="23">
        <f t="shared" si="115"/>
        <v>0</v>
      </c>
      <c r="X75" s="23">
        <f t="shared" si="115"/>
        <v>0</v>
      </c>
      <c r="Y75" s="23" t="s">
        <v>51</v>
      </c>
      <c r="Z75" s="23">
        <f t="shared" ref="Z75:AE75" si="116">Z76</f>
        <v>0</v>
      </c>
      <c r="AA75" s="23">
        <f t="shared" si="116"/>
        <v>0</v>
      </c>
      <c r="AB75" s="23">
        <f t="shared" si="116"/>
        <v>0</v>
      </c>
      <c r="AC75" s="23">
        <f t="shared" si="116"/>
        <v>0</v>
      </c>
      <c r="AD75" s="23">
        <f t="shared" si="116"/>
        <v>0</v>
      </c>
      <c r="AE75" s="23">
        <f t="shared" si="116"/>
        <v>0</v>
      </c>
      <c r="AF75" s="23" t="s">
        <v>51</v>
      </c>
      <c r="AG75" s="23">
        <f t="shared" ref="AG75:AL75" si="117">AG76</f>
        <v>1.2693611083333334</v>
      </c>
      <c r="AH75" s="23">
        <f t="shared" si="117"/>
        <v>0</v>
      </c>
      <c r="AI75" s="23">
        <f t="shared" si="117"/>
        <v>0</v>
      </c>
      <c r="AJ75" s="23">
        <f t="shared" si="117"/>
        <v>0</v>
      </c>
      <c r="AK75" s="23">
        <f t="shared" si="117"/>
        <v>0</v>
      </c>
      <c r="AL75" s="23">
        <f t="shared" si="117"/>
        <v>2</v>
      </c>
    </row>
    <row r="76" spans="1:38" ht="31.5" x14ac:dyDescent="0.2">
      <c r="A76" s="43" t="s">
        <v>160</v>
      </c>
      <c r="B76" s="35" t="s">
        <v>184</v>
      </c>
      <c r="C76" s="38" t="s">
        <v>178</v>
      </c>
      <c r="D76" s="23" t="s">
        <v>51</v>
      </c>
      <c r="E76" s="23">
        <v>0</v>
      </c>
      <c r="F76" s="23">
        <v>0</v>
      </c>
      <c r="G76" s="23">
        <v>0</v>
      </c>
      <c r="H76" s="23">
        <v>0</v>
      </c>
      <c r="I76" s="23">
        <v>0</v>
      </c>
      <c r="J76" s="23">
        <v>0</v>
      </c>
      <c r="K76" s="23" t="s">
        <v>51</v>
      </c>
      <c r="L76" s="40">
        <v>1.2693611083333334</v>
      </c>
      <c r="M76" s="23">
        <v>0</v>
      </c>
      <c r="N76" s="23">
        <v>0</v>
      </c>
      <c r="O76" s="23">
        <v>0</v>
      </c>
      <c r="P76" s="23">
        <v>0</v>
      </c>
      <c r="Q76" s="40">
        <v>2</v>
      </c>
      <c r="R76" s="23" t="s">
        <v>51</v>
      </c>
      <c r="S76" s="33">
        <v>0</v>
      </c>
      <c r="T76" s="23">
        <v>0</v>
      </c>
      <c r="U76" s="23">
        <v>0</v>
      </c>
      <c r="V76" s="23">
        <v>0</v>
      </c>
      <c r="W76" s="23">
        <v>0</v>
      </c>
      <c r="X76" s="33">
        <v>0</v>
      </c>
      <c r="Y76" s="23" t="s">
        <v>51</v>
      </c>
      <c r="Z76" s="23">
        <v>0</v>
      </c>
      <c r="AA76" s="23">
        <v>0</v>
      </c>
      <c r="AB76" s="23">
        <v>0</v>
      </c>
      <c r="AC76" s="23">
        <v>0</v>
      </c>
      <c r="AD76" s="23">
        <v>0</v>
      </c>
      <c r="AE76" s="23">
        <v>0</v>
      </c>
      <c r="AF76" s="23" t="s">
        <v>51</v>
      </c>
      <c r="AG76" s="23">
        <f t="shared" ref="AG76:AL76" si="118">E76+L76+S76+Z76</f>
        <v>1.2693611083333334</v>
      </c>
      <c r="AH76" s="23">
        <f t="shared" si="118"/>
        <v>0</v>
      </c>
      <c r="AI76" s="23">
        <f t="shared" si="118"/>
        <v>0</v>
      </c>
      <c r="AJ76" s="23">
        <f t="shared" si="118"/>
        <v>0</v>
      </c>
      <c r="AK76" s="23">
        <f t="shared" si="118"/>
        <v>0</v>
      </c>
      <c r="AL76" s="23">
        <f t="shared" si="118"/>
        <v>2</v>
      </c>
    </row>
    <row r="77" spans="1:38" x14ac:dyDescent="0.2">
      <c r="A77" s="45" t="s">
        <v>93</v>
      </c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</row>
    <row r="78" spans="1:38" x14ac:dyDescent="0.2">
      <c r="A78" s="45" t="s">
        <v>94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</row>
    <row r="79" spans="1:38" ht="18.75" x14ac:dyDescent="0.25">
      <c r="A79" s="46" t="s">
        <v>146</v>
      </c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</row>
    <row r="80" spans="1:38" x14ac:dyDescent="0.2">
      <c r="A80" s="48" t="s">
        <v>147</v>
      </c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</row>
    <row r="81" spans="1:38" x14ac:dyDescent="0.25">
      <c r="A81" s="49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</row>
    <row r="92" spans="1:38" s="1" customFormat="1" x14ac:dyDescent="0.25">
      <c r="AJ92" s="1" t="s">
        <v>148</v>
      </c>
    </row>
  </sheetData>
  <mergeCells count="27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77:AL77"/>
    <mergeCell ref="A78:AL78"/>
    <mergeCell ref="A79:AL79"/>
    <mergeCell ref="A80:AL80"/>
    <mergeCell ref="A81:AL81"/>
  </mergeCells>
  <pageMargins left="0.70866141732283472" right="0.70866141732283472" top="0.74803149606299213" bottom="0.74803149606299213" header="0.31496062992125984" footer="0.31496062992125984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 ввода ОС 2021</vt:lpstr>
    </vt:vector>
  </TitlesOfParts>
  <Company>garant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Сергей Анатольевич</cp:lastModifiedBy>
  <cp:lastPrinted>2017-06-07T08:25:04Z</cp:lastPrinted>
  <dcterms:created xsi:type="dcterms:W3CDTF">2004-09-19T06:34:55Z</dcterms:created>
  <dcterms:modified xsi:type="dcterms:W3CDTF">2021-04-01T08:18:27Z</dcterms:modified>
</cp:coreProperties>
</file>