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055" windowWidth="15300" windowHeight="3900" tabRatio="912"/>
  </bookViews>
  <sheets>
    <sheet name="план ввода ОС1 2021-2025" sheetId="7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B67" i="7" l="1"/>
  <c r="AG94" i="7"/>
  <c r="AE94" i="7"/>
  <c r="AC94" i="7"/>
  <c r="AB94" i="7"/>
  <c r="AG90" i="7"/>
  <c r="AE90" i="7"/>
  <c r="AC90" i="7"/>
  <c r="AB90" i="7"/>
  <c r="AG87" i="7"/>
  <c r="AE87" i="7"/>
  <c r="AC87" i="7"/>
  <c r="AB87" i="7"/>
  <c r="AG86" i="7"/>
  <c r="AE86" i="7"/>
  <c r="AC86" i="7"/>
  <c r="AB86" i="7"/>
  <c r="AG83" i="7"/>
  <c r="AE83" i="7"/>
  <c r="AC83" i="7"/>
  <c r="AB83" i="7"/>
  <c r="AG82" i="7"/>
  <c r="AE82" i="7"/>
  <c r="AC82" i="7"/>
  <c r="AB82" i="7"/>
  <c r="AG80" i="7"/>
  <c r="AE80" i="7"/>
  <c r="AC80" i="7"/>
  <c r="AB80" i="7"/>
  <c r="AG70" i="7"/>
  <c r="AE70" i="7"/>
  <c r="AC70" i="7"/>
  <c r="AB70" i="7"/>
  <c r="AG69" i="7"/>
  <c r="AE69" i="7"/>
  <c r="AC69" i="7"/>
  <c r="AB69" i="7"/>
  <c r="AG67" i="7"/>
  <c r="AE67" i="7"/>
  <c r="AC67" i="7"/>
  <c r="AG50" i="7"/>
  <c r="AE50" i="7"/>
  <c r="AC50" i="7"/>
  <c r="AC49" i="7" s="1"/>
  <c r="AG49" i="7"/>
  <c r="AG45" i="7"/>
  <c r="AE45" i="7"/>
  <c r="AC45" i="7"/>
  <c r="AB45" i="7"/>
  <c r="AG40" i="7"/>
  <c r="AG39" i="7" s="1"/>
  <c r="AG38" i="7" s="1"/>
  <c r="AG20" i="7" s="1"/>
  <c r="AE40" i="7"/>
  <c r="AC40" i="7"/>
  <c r="AC39" i="7" s="1"/>
  <c r="AC38" i="7" s="1"/>
  <c r="AC20" i="7" s="1"/>
  <c r="AE39" i="7"/>
  <c r="CY95" i="7"/>
  <c r="CW95" i="7"/>
  <c r="CU95" i="7"/>
  <c r="CT95" i="7"/>
  <c r="CY94" i="7"/>
  <c r="CW94" i="7"/>
  <c r="CU94" i="7"/>
  <c r="CT94" i="7"/>
  <c r="CY90" i="7"/>
  <c r="CW90" i="7"/>
  <c r="CU90" i="7"/>
  <c r="CT90" i="7"/>
  <c r="CY88" i="7"/>
  <c r="CW88" i="7"/>
  <c r="CU88" i="7"/>
  <c r="CT88" i="7"/>
  <c r="CY87" i="7"/>
  <c r="CW87" i="7"/>
  <c r="CU87" i="7"/>
  <c r="CT87" i="7"/>
  <c r="CY86" i="7"/>
  <c r="CW86" i="7"/>
  <c r="CU86" i="7"/>
  <c r="CT86" i="7"/>
  <c r="CY83" i="7"/>
  <c r="CW83" i="7"/>
  <c r="CU83" i="7"/>
  <c r="CT83" i="7"/>
  <c r="CY82" i="7"/>
  <c r="CW82" i="7"/>
  <c r="CU82" i="7"/>
  <c r="CT82" i="7"/>
  <c r="CY80" i="7"/>
  <c r="CW80" i="7"/>
  <c r="CU80" i="7"/>
  <c r="CT80" i="7"/>
  <c r="CY70" i="7"/>
  <c r="CW70" i="7"/>
  <c r="CU70" i="7"/>
  <c r="CT70" i="7"/>
  <c r="CY69" i="7"/>
  <c r="CW69" i="7"/>
  <c r="CU69" i="7"/>
  <c r="CT69" i="7"/>
  <c r="CY68" i="7"/>
  <c r="CW68" i="7"/>
  <c r="CU68" i="7"/>
  <c r="CT68" i="7"/>
  <c r="CY67" i="7"/>
  <c r="CW67" i="7"/>
  <c r="CU67" i="7"/>
  <c r="CT67" i="7"/>
  <c r="CY66" i="7"/>
  <c r="CW66" i="7"/>
  <c r="CU66" i="7"/>
  <c r="CY65" i="7"/>
  <c r="CW65" i="7"/>
  <c r="CU65" i="7"/>
  <c r="CY64" i="7"/>
  <c r="CW64" i="7"/>
  <c r="CU64" i="7"/>
  <c r="CT64" i="7"/>
  <c r="CY63" i="7"/>
  <c r="CW63" i="7"/>
  <c r="CU63" i="7"/>
  <c r="CY62" i="7"/>
  <c r="CW62" i="7"/>
  <c r="CU62" i="7"/>
  <c r="CY61" i="7"/>
  <c r="CW61" i="7"/>
  <c r="CU61" i="7"/>
  <c r="CY60" i="7"/>
  <c r="CW60" i="7"/>
  <c r="CU60" i="7"/>
  <c r="CY59" i="7"/>
  <c r="CW59" i="7"/>
  <c r="CU59" i="7"/>
  <c r="CY58" i="7"/>
  <c r="CW58" i="7"/>
  <c r="CU58" i="7"/>
  <c r="CY57" i="7"/>
  <c r="CW57" i="7"/>
  <c r="CU57" i="7"/>
  <c r="CT57" i="7"/>
  <c r="CY56" i="7"/>
  <c r="CW56" i="7"/>
  <c r="CU56" i="7"/>
  <c r="CT56" i="7"/>
  <c r="CY55" i="7"/>
  <c r="CW55" i="7"/>
  <c r="CU55" i="7"/>
  <c r="CT55" i="7"/>
  <c r="CY54" i="7"/>
  <c r="CW54" i="7"/>
  <c r="CU54" i="7"/>
  <c r="CT54" i="7"/>
  <c r="CY53" i="7"/>
  <c r="CW53" i="7"/>
  <c r="CU53" i="7"/>
  <c r="CT53" i="7"/>
  <c r="CY52" i="7"/>
  <c r="CW52" i="7"/>
  <c r="CU52" i="7"/>
  <c r="CT52" i="7"/>
  <c r="CY51" i="7"/>
  <c r="CW51" i="7"/>
  <c r="CW50" i="7" s="1"/>
  <c r="CW49" i="7" s="1"/>
  <c r="CU51" i="7"/>
  <c r="CT51" i="7"/>
  <c r="CY50" i="7"/>
  <c r="CU50" i="7"/>
  <c r="CY49" i="7"/>
  <c r="CU49" i="7"/>
  <c r="CY45" i="7"/>
  <c r="CW45" i="7"/>
  <c r="CU45" i="7"/>
  <c r="CT45" i="7"/>
  <c r="CY43" i="7"/>
  <c r="CW43" i="7"/>
  <c r="CU43" i="7"/>
  <c r="CY42" i="7"/>
  <c r="CW42" i="7"/>
  <c r="CU42" i="7"/>
  <c r="CT42" i="7"/>
  <c r="CY41" i="7"/>
  <c r="CW41" i="7"/>
  <c r="CU41" i="7"/>
  <c r="CT41" i="7"/>
  <c r="CY40" i="7"/>
  <c r="CY39" i="7" s="1"/>
  <c r="CY38" i="7" s="1"/>
  <c r="CY20" i="7" s="1"/>
  <c r="CW40" i="7"/>
  <c r="CW39" i="7" s="1"/>
  <c r="CU40" i="7"/>
  <c r="CU39" i="7" s="1"/>
  <c r="CU38" i="7" s="1"/>
  <c r="CU20" i="7" s="1"/>
  <c r="CK94" i="7"/>
  <c r="CI94" i="7"/>
  <c r="CG94" i="7"/>
  <c r="CF94" i="7"/>
  <c r="CK90" i="7"/>
  <c r="CI90" i="7"/>
  <c r="CG90" i="7"/>
  <c r="CF90" i="7"/>
  <c r="CK87" i="7"/>
  <c r="CI87" i="7"/>
  <c r="CG87" i="7"/>
  <c r="CF87" i="7"/>
  <c r="CK86" i="7"/>
  <c r="CI86" i="7"/>
  <c r="CG86" i="7"/>
  <c r="CF86" i="7"/>
  <c r="CK83" i="7"/>
  <c r="CI83" i="7"/>
  <c r="CG83" i="7"/>
  <c r="CF83" i="7"/>
  <c r="CK82" i="7"/>
  <c r="CI82" i="7"/>
  <c r="CG82" i="7"/>
  <c r="CF82" i="7"/>
  <c r="CK80" i="7"/>
  <c r="CI80" i="7"/>
  <c r="CG80" i="7"/>
  <c r="CF80" i="7"/>
  <c r="CK70" i="7"/>
  <c r="CI70" i="7"/>
  <c r="CG70" i="7"/>
  <c r="CF70" i="7"/>
  <c r="CK69" i="7"/>
  <c r="CI69" i="7"/>
  <c r="CG69" i="7"/>
  <c r="CF69" i="7"/>
  <c r="CK67" i="7"/>
  <c r="CI67" i="7"/>
  <c r="CG67" i="7"/>
  <c r="CF67" i="7"/>
  <c r="CK50" i="7"/>
  <c r="CI50" i="7"/>
  <c r="CG50" i="7"/>
  <c r="CK49" i="7"/>
  <c r="CI49" i="7"/>
  <c r="CI38" i="7" s="1"/>
  <c r="CI20" i="7" s="1"/>
  <c r="CG49" i="7"/>
  <c r="CG38" i="7" s="1"/>
  <c r="CG20" i="7" s="1"/>
  <c r="CK45" i="7"/>
  <c r="CI45" i="7"/>
  <c r="CG45" i="7"/>
  <c r="CF45" i="7"/>
  <c r="CK40" i="7"/>
  <c r="CI40" i="7"/>
  <c r="CG40" i="7"/>
  <c r="CF40" i="7"/>
  <c r="CK39" i="7"/>
  <c r="CI39" i="7"/>
  <c r="CG39" i="7"/>
  <c r="CF39" i="7"/>
  <c r="CK38" i="7"/>
  <c r="CK20" i="7"/>
  <c r="BW94" i="7"/>
  <c r="BU94" i="7"/>
  <c r="BS94" i="7"/>
  <c r="BR94" i="7"/>
  <c r="BW90" i="7"/>
  <c r="BU90" i="7"/>
  <c r="BS90" i="7"/>
  <c r="BR90" i="7"/>
  <c r="BW87" i="7"/>
  <c r="BU87" i="7"/>
  <c r="BS87" i="7"/>
  <c r="BR87" i="7"/>
  <c r="BW86" i="7"/>
  <c r="BU86" i="7"/>
  <c r="BS86" i="7"/>
  <c r="BR86" i="7"/>
  <c r="BW83" i="7"/>
  <c r="BU83" i="7"/>
  <c r="BS83" i="7"/>
  <c r="BR83" i="7"/>
  <c r="BW82" i="7"/>
  <c r="BU82" i="7"/>
  <c r="BS82" i="7"/>
  <c r="BR82" i="7"/>
  <c r="BW80" i="7"/>
  <c r="BU80" i="7"/>
  <c r="BS80" i="7"/>
  <c r="BR80" i="7"/>
  <c r="BW70" i="7"/>
  <c r="BU70" i="7"/>
  <c r="BS70" i="7"/>
  <c r="BR70" i="7"/>
  <c r="BW69" i="7"/>
  <c r="BU69" i="7"/>
  <c r="BS69" i="7"/>
  <c r="BR69" i="7"/>
  <c r="BW67" i="7"/>
  <c r="BU67" i="7"/>
  <c r="BS67" i="7"/>
  <c r="BR67" i="7"/>
  <c r="BW50" i="7"/>
  <c r="BU50" i="7"/>
  <c r="BS50" i="7"/>
  <c r="BW49" i="7"/>
  <c r="BW38" i="7" s="1"/>
  <c r="BW20" i="7" s="1"/>
  <c r="BU49" i="7"/>
  <c r="BS49" i="7"/>
  <c r="BW45" i="7"/>
  <c r="BU45" i="7"/>
  <c r="BS45" i="7"/>
  <c r="BR45" i="7"/>
  <c r="BW40" i="7"/>
  <c r="BU40" i="7"/>
  <c r="BS40" i="7"/>
  <c r="BR40" i="7"/>
  <c r="BW39" i="7"/>
  <c r="BU39" i="7"/>
  <c r="BS39" i="7"/>
  <c r="BR39" i="7"/>
  <c r="BU38" i="7"/>
  <c r="BU20" i="7" s="1"/>
  <c r="BS38" i="7"/>
  <c r="BS20" i="7"/>
  <c r="BI94" i="7"/>
  <c r="BG94" i="7"/>
  <c r="BE94" i="7"/>
  <c r="BD94" i="7"/>
  <c r="BI90" i="7"/>
  <c r="BG90" i="7"/>
  <c r="BE90" i="7"/>
  <c r="BD90" i="7"/>
  <c r="BI87" i="7"/>
  <c r="BG87" i="7"/>
  <c r="BE87" i="7"/>
  <c r="BD87" i="7"/>
  <c r="BI86" i="7"/>
  <c r="BG86" i="7"/>
  <c r="BE86" i="7"/>
  <c r="BD86" i="7"/>
  <c r="BI83" i="7"/>
  <c r="BG83" i="7"/>
  <c r="BE83" i="7"/>
  <c r="BD83" i="7"/>
  <c r="BI82" i="7"/>
  <c r="BG82" i="7"/>
  <c r="BE82" i="7"/>
  <c r="BD82" i="7"/>
  <c r="BI80" i="7"/>
  <c r="BG80" i="7"/>
  <c r="BE80" i="7"/>
  <c r="BD80" i="7"/>
  <c r="BI70" i="7"/>
  <c r="BG70" i="7"/>
  <c r="BE70" i="7"/>
  <c r="BD70" i="7"/>
  <c r="BI69" i="7"/>
  <c r="BG69" i="7"/>
  <c r="BE69" i="7"/>
  <c r="BD69" i="7"/>
  <c r="BI67" i="7"/>
  <c r="BG67" i="7"/>
  <c r="BE67" i="7"/>
  <c r="BD67" i="7"/>
  <c r="BI50" i="7"/>
  <c r="BG50" i="7"/>
  <c r="BE50" i="7"/>
  <c r="BI49" i="7"/>
  <c r="BI38" i="7" s="1"/>
  <c r="BI20" i="7" s="1"/>
  <c r="BG49" i="7"/>
  <c r="BE49" i="7"/>
  <c r="BI45" i="7"/>
  <c r="BG45" i="7"/>
  <c r="BE45" i="7"/>
  <c r="BD45" i="7"/>
  <c r="BI40" i="7"/>
  <c r="BG40" i="7"/>
  <c r="BE40" i="7"/>
  <c r="BI39" i="7"/>
  <c r="BG39" i="7"/>
  <c r="BG38" i="7" s="1"/>
  <c r="BG20" i="7" s="1"/>
  <c r="BE39" i="7"/>
  <c r="BE38" i="7"/>
  <c r="BE20" i="7" s="1"/>
  <c r="AU94" i="7"/>
  <c r="AS94" i="7"/>
  <c r="AQ94" i="7"/>
  <c r="AP94" i="7"/>
  <c r="AU90" i="7"/>
  <c r="AS90" i="7"/>
  <c r="AQ90" i="7"/>
  <c r="AP90" i="7"/>
  <c r="AU87" i="7"/>
  <c r="AS87" i="7"/>
  <c r="AQ87" i="7"/>
  <c r="AP87" i="7"/>
  <c r="AU86" i="7"/>
  <c r="AS86" i="7"/>
  <c r="AQ86" i="7"/>
  <c r="AP86" i="7"/>
  <c r="AU83" i="7"/>
  <c r="AS83" i="7"/>
  <c r="AQ83" i="7"/>
  <c r="AP83" i="7"/>
  <c r="AU82" i="7"/>
  <c r="AS82" i="7"/>
  <c r="AQ82" i="7"/>
  <c r="AP82" i="7"/>
  <c r="AU80" i="7"/>
  <c r="AS80" i="7"/>
  <c r="AQ80" i="7"/>
  <c r="AP80" i="7"/>
  <c r="AU70" i="7"/>
  <c r="AS70" i="7"/>
  <c r="AQ70" i="7"/>
  <c r="AP70" i="7"/>
  <c r="AU69" i="7"/>
  <c r="AS69" i="7"/>
  <c r="AQ69" i="7"/>
  <c r="AP69" i="7"/>
  <c r="AU67" i="7"/>
  <c r="AS67" i="7"/>
  <c r="AQ67" i="7"/>
  <c r="AP67" i="7"/>
  <c r="AU50" i="7"/>
  <c r="AS50" i="7"/>
  <c r="AQ50" i="7"/>
  <c r="AP50" i="7"/>
  <c r="AU49" i="7"/>
  <c r="AS49" i="7"/>
  <c r="AQ49" i="7"/>
  <c r="AP49" i="7"/>
  <c r="AU45" i="7"/>
  <c r="AS45" i="7"/>
  <c r="AQ45" i="7"/>
  <c r="AP45" i="7"/>
  <c r="AU40" i="7"/>
  <c r="AS40" i="7"/>
  <c r="AQ40" i="7"/>
  <c r="AP40" i="7"/>
  <c r="AU39" i="7"/>
  <c r="AS39" i="7"/>
  <c r="AQ39" i="7"/>
  <c r="AP39" i="7"/>
  <c r="AU38" i="7"/>
  <c r="AS38" i="7"/>
  <c r="AQ38" i="7"/>
  <c r="AP38" i="7"/>
  <c r="AU20" i="7"/>
  <c r="AS20" i="7"/>
  <c r="AQ20" i="7"/>
  <c r="AP20" i="7"/>
  <c r="CW38" i="7" l="1"/>
  <c r="CW20" i="7" s="1"/>
  <c r="AE49" i="7"/>
  <c r="AE38" i="7" s="1"/>
  <c r="AE20" i="7" s="1"/>
  <c r="AB50" i="7"/>
  <c r="AB49" i="7" s="1"/>
  <c r="AB40" i="7"/>
  <c r="AB39" i="7" s="1"/>
  <c r="AB38" i="7" l="1"/>
  <c r="AB20" i="7" s="1"/>
  <c r="CR95" i="7" l="1"/>
  <c r="CP95" i="7"/>
  <c r="CN95" i="7"/>
  <c r="CM95" i="7"/>
  <c r="S94" i="7" l="1"/>
  <c r="Q94" i="7"/>
  <c r="O94" i="7"/>
  <c r="N94" i="7"/>
  <c r="L94" i="7"/>
  <c r="J94" i="7"/>
  <c r="H94" i="7"/>
  <c r="G94" i="7"/>
  <c r="S90" i="7"/>
  <c r="Q90" i="7"/>
  <c r="O90" i="7"/>
  <c r="N90" i="7"/>
  <c r="L90" i="7"/>
  <c r="J90" i="7"/>
  <c r="H90" i="7"/>
  <c r="G90" i="7"/>
  <c r="S87" i="7"/>
  <c r="Q87" i="7"/>
  <c r="O87" i="7"/>
  <c r="N87" i="7"/>
  <c r="L87" i="7"/>
  <c r="J87" i="7"/>
  <c r="H87" i="7"/>
  <c r="H86" i="7" s="1"/>
  <c r="G87" i="7"/>
  <c r="G86" i="7" s="1"/>
  <c r="S86" i="7"/>
  <c r="Q86" i="7"/>
  <c r="O86" i="7"/>
  <c r="N86" i="7"/>
  <c r="L86" i="7"/>
  <c r="S83" i="7"/>
  <c r="Q83" i="7"/>
  <c r="O83" i="7"/>
  <c r="N83" i="7"/>
  <c r="L83" i="7"/>
  <c r="J83" i="7"/>
  <c r="H83" i="7"/>
  <c r="G83" i="7"/>
  <c r="S82" i="7"/>
  <c r="Q82" i="7"/>
  <c r="O82" i="7"/>
  <c r="N82" i="7"/>
  <c r="L82" i="7"/>
  <c r="J82" i="7"/>
  <c r="H82" i="7"/>
  <c r="G82" i="7"/>
  <c r="S80" i="7"/>
  <c r="Q80" i="7"/>
  <c r="O80" i="7"/>
  <c r="N80" i="7"/>
  <c r="L80" i="7"/>
  <c r="J80" i="7"/>
  <c r="H80" i="7"/>
  <c r="G80" i="7"/>
  <c r="S70" i="7"/>
  <c r="Q70" i="7"/>
  <c r="O70" i="7"/>
  <c r="N70" i="7"/>
  <c r="L70" i="7"/>
  <c r="J70" i="7"/>
  <c r="H70" i="7"/>
  <c r="G70" i="7"/>
  <c r="S69" i="7"/>
  <c r="Q69" i="7"/>
  <c r="O69" i="7"/>
  <c r="N69" i="7"/>
  <c r="L69" i="7"/>
  <c r="J69" i="7"/>
  <c r="H69" i="7"/>
  <c r="G69" i="7"/>
  <c r="S67" i="7"/>
  <c r="Q67" i="7"/>
  <c r="O67" i="7"/>
  <c r="N67" i="7"/>
  <c r="L67" i="7"/>
  <c r="J67" i="7"/>
  <c r="H67" i="7"/>
  <c r="G67" i="7"/>
  <c r="S50" i="7"/>
  <c r="Q50" i="7"/>
  <c r="O50" i="7"/>
  <c r="N50" i="7"/>
  <c r="L50" i="7"/>
  <c r="J50" i="7"/>
  <c r="H50" i="7"/>
  <c r="G50" i="7"/>
  <c r="G49" i="7" s="1"/>
  <c r="S49" i="7"/>
  <c r="Q49" i="7"/>
  <c r="O49" i="7"/>
  <c r="N49" i="7"/>
  <c r="L49" i="7"/>
  <c r="H49" i="7"/>
  <c r="S45" i="7"/>
  <c r="Q45" i="7"/>
  <c r="O45" i="7"/>
  <c r="N45" i="7"/>
  <c r="L45" i="7"/>
  <c r="J45" i="7"/>
  <c r="H45" i="7"/>
  <c r="G45" i="7"/>
  <c r="S40" i="7"/>
  <c r="Q40" i="7"/>
  <c r="O40" i="7"/>
  <c r="N40" i="7"/>
  <c r="L40" i="7"/>
  <c r="J40" i="7"/>
  <c r="H40" i="7"/>
  <c r="H39" i="7" s="1"/>
  <c r="H38" i="7" s="1"/>
  <c r="G40" i="7"/>
  <c r="G39" i="7" s="1"/>
  <c r="S39" i="7"/>
  <c r="Q39" i="7"/>
  <c r="O39" i="7"/>
  <c r="O38" i="7" s="1"/>
  <c r="O20" i="7" s="1"/>
  <c r="N39" i="7"/>
  <c r="L39" i="7"/>
  <c r="J39" i="7"/>
  <c r="S38" i="7"/>
  <c r="S20" i="7" s="1"/>
  <c r="Q38" i="7"/>
  <c r="N38" i="7"/>
  <c r="L38" i="7"/>
  <c r="L20" i="7" s="1"/>
  <c r="Q20" i="7"/>
  <c r="N20" i="7"/>
  <c r="U45" i="7"/>
  <c r="J86" i="7" l="1"/>
  <c r="H20" i="7"/>
  <c r="J49" i="7"/>
  <c r="J38" i="7" s="1"/>
  <c r="J20" i="7" s="1"/>
  <c r="G38" i="7"/>
  <c r="G20" i="7" s="1"/>
  <c r="CD50" i="7"/>
  <c r="CB50" i="7"/>
  <c r="BZ50" i="7"/>
  <c r="BP50" i="7"/>
  <c r="BN50" i="7"/>
  <c r="BL50" i="7"/>
  <c r="BB50" i="7"/>
  <c r="AZ50" i="7"/>
  <c r="AX50" i="7"/>
  <c r="AN50" i="7"/>
  <c r="AL50" i="7"/>
  <c r="AJ50" i="7"/>
  <c r="Z50" i="7"/>
  <c r="X50" i="7"/>
  <c r="V50" i="7"/>
  <c r="CM57" i="7" l="1"/>
  <c r="CM56" i="7"/>
  <c r="CM54" i="7"/>
  <c r="U52" i="7"/>
  <c r="CM52" i="7" s="1"/>
  <c r="U42" i="7"/>
  <c r="CM42" i="7" s="1"/>
  <c r="CM64" i="7"/>
  <c r="D68" i="7"/>
  <c r="U68" i="7" s="1"/>
  <c r="CM68" i="7" s="1"/>
  <c r="D87" i="7"/>
  <c r="BK94" i="7"/>
  <c r="CP63" i="7"/>
  <c r="CR64" i="7"/>
  <c r="CP64" i="7"/>
  <c r="CN64" i="7"/>
  <c r="CR63" i="7"/>
  <c r="CN63" i="7"/>
  <c r="CR68" i="7"/>
  <c r="CP68" i="7"/>
  <c r="CN68" i="7"/>
  <c r="CR88" i="7"/>
  <c r="CR87" i="7" s="1"/>
  <c r="CP88" i="7"/>
  <c r="CP87" i="7" s="1"/>
  <c r="CN88" i="7"/>
  <c r="CN87" i="7" s="1"/>
  <c r="CR66" i="7"/>
  <c r="CR65" i="7"/>
  <c r="CR62" i="7"/>
  <c r="CR61" i="7"/>
  <c r="CR60" i="7"/>
  <c r="CR59" i="7"/>
  <c r="CR58" i="7"/>
  <c r="CR57" i="7"/>
  <c r="CR56" i="7"/>
  <c r="CR55" i="7"/>
  <c r="CR54" i="7"/>
  <c r="CR53" i="7"/>
  <c r="CR52" i="7"/>
  <c r="CR51" i="7"/>
  <c r="CP66" i="7"/>
  <c r="CP65" i="7"/>
  <c r="CP62" i="7"/>
  <c r="CP61" i="7"/>
  <c r="CP60" i="7"/>
  <c r="CP59" i="7"/>
  <c r="CP58" i="7"/>
  <c r="CP57" i="7"/>
  <c r="CP56" i="7"/>
  <c r="CP55" i="7"/>
  <c r="CP54" i="7"/>
  <c r="CP53" i="7"/>
  <c r="CP52" i="7"/>
  <c r="CP51" i="7"/>
  <c r="CN66" i="7"/>
  <c r="CN65" i="7"/>
  <c r="CN62" i="7"/>
  <c r="CN61" i="7"/>
  <c r="CN60" i="7"/>
  <c r="CN59" i="7"/>
  <c r="CN58" i="7"/>
  <c r="CN57" i="7"/>
  <c r="CN56" i="7"/>
  <c r="CN55" i="7"/>
  <c r="CN54" i="7"/>
  <c r="CN53" i="7"/>
  <c r="CN52" i="7"/>
  <c r="CR43" i="7"/>
  <c r="CR42" i="7"/>
  <c r="CR41" i="7"/>
  <c r="CP43" i="7"/>
  <c r="CP42" i="7"/>
  <c r="CP41" i="7"/>
  <c r="CN41" i="7"/>
  <c r="CN43" i="7"/>
  <c r="CN42" i="7"/>
  <c r="CR40" i="7"/>
  <c r="CD40" i="7"/>
  <c r="CB40" i="7"/>
  <c r="BZ40" i="7"/>
  <c r="BY40" i="7"/>
  <c r="BP40" i="7"/>
  <c r="BN40" i="7"/>
  <c r="BL40" i="7"/>
  <c r="BK40" i="7"/>
  <c r="BB40" i="7"/>
  <c r="AZ40" i="7"/>
  <c r="AX40" i="7"/>
  <c r="AN40" i="7"/>
  <c r="AL40" i="7"/>
  <c r="AJ40" i="7"/>
  <c r="AI40" i="7"/>
  <c r="Z40" i="7"/>
  <c r="X40" i="7"/>
  <c r="V40" i="7"/>
  <c r="E40" i="7"/>
  <c r="CD90" i="7"/>
  <c r="CB90" i="7"/>
  <c r="BZ90" i="7"/>
  <c r="BY90" i="7"/>
  <c r="BP90" i="7"/>
  <c r="BN90" i="7"/>
  <c r="BL90" i="7"/>
  <c r="BK90" i="7"/>
  <c r="BB90" i="7"/>
  <c r="AZ90" i="7"/>
  <c r="AX90" i="7"/>
  <c r="AW90" i="7"/>
  <c r="AN90" i="7"/>
  <c r="AL90" i="7"/>
  <c r="AJ90" i="7"/>
  <c r="Z90" i="7"/>
  <c r="X90" i="7"/>
  <c r="V90" i="7"/>
  <c r="E90" i="7"/>
  <c r="CD87" i="7"/>
  <c r="CB87" i="7"/>
  <c r="CB86" i="7" s="1"/>
  <c r="BZ87" i="7"/>
  <c r="BY87" i="7"/>
  <c r="BY86" i="7" s="1"/>
  <c r="BP87" i="7"/>
  <c r="BN87" i="7"/>
  <c r="BN86" i="7" s="1"/>
  <c r="BL87" i="7"/>
  <c r="BK87" i="7"/>
  <c r="BK86" i="7" s="1"/>
  <c r="BB87" i="7"/>
  <c r="AZ87" i="7"/>
  <c r="AZ86" i="7" s="1"/>
  <c r="AX87" i="7"/>
  <c r="AW87" i="7"/>
  <c r="AW86" i="7" s="1"/>
  <c r="AN87" i="7"/>
  <c r="AN86" i="7" s="1"/>
  <c r="AL87" i="7"/>
  <c r="AJ87" i="7"/>
  <c r="Z87" i="7"/>
  <c r="Z86" i="7" s="1"/>
  <c r="X87" i="7"/>
  <c r="V87" i="7"/>
  <c r="V86" i="7" s="1"/>
  <c r="U87" i="7"/>
  <c r="E87" i="7"/>
  <c r="CR90" i="7"/>
  <c r="CP90" i="7"/>
  <c r="CN90" i="7"/>
  <c r="CD94" i="7"/>
  <c r="CB94" i="7"/>
  <c r="BZ94" i="7"/>
  <c r="BP94" i="7"/>
  <c r="BN94" i="7"/>
  <c r="BL94" i="7"/>
  <c r="BB94" i="7"/>
  <c r="AZ94" i="7"/>
  <c r="AX94" i="7"/>
  <c r="AN94" i="7"/>
  <c r="AL94" i="7"/>
  <c r="AJ94" i="7"/>
  <c r="AI94" i="7"/>
  <c r="Z94" i="7"/>
  <c r="X94" i="7"/>
  <c r="V94" i="7"/>
  <c r="E94" i="7"/>
  <c r="BK63" i="7" l="1"/>
  <c r="CM63" i="7" s="1"/>
  <c r="BR63" i="7"/>
  <c r="CT63" i="7" s="1"/>
  <c r="AW59" i="7"/>
  <c r="CM59" i="7" s="1"/>
  <c r="BD59" i="7"/>
  <c r="CT59" i="7" s="1"/>
  <c r="AW43" i="7"/>
  <c r="BD43" i="7"/>
  <c r="BY66" i="7"/>
  <c r="CM66" i="7" s="1"/>
  <c r="CF66" i="7"/>
  <c r="CT66" i="7" s="1"/>
  <c r="BK62" i="7"/>
  <c r="BR62" i="7"/>
  <c r="AW58" i="7"/>
  <c r="CM58" i="7" s="1"/>
  <c r="BD58" i="7"/>
  <c r="BY65" i="7"/>
  <c r="CF65" i="7"/>
  <c r="AW61" i="7"/>
  <c r="CM61" i="7" s="1"/>
  <c r="BD61" i="7"/>
  <c r="CT61" i="7" s="1"/>
  <c r="AW60" i="7"/>
  <c r="CM60" i="7" s="1"/>
  <c r="BD60" i="7"/>
  <c r="CT60" i="7" s="1"/>
  <c r="BP86" i="7"/>
  <c r="CD86" i="7"/>
  <c r="AJ86" i="7"/>
  <c r="AX86" i="7"/>
  <c r="CR50" i="7"/>
  <c r="CP40" i="7"/>
  <c r="BL86" i="7"/>
  <c r="BZ86" i="7"/>
  <c r="CM62" i="7"/>
  <c r="BK50" i="7"/>
  <c r="U41" i="7"/>
  <c r="D40" i="7"/>
  <c r="U51" i="7"/>
  <c r="D50" i="7"/>
  <c r="CM55" i="7"/>
  <c r="AI50" i="7"/>
  <c r="CP50" i="7"/>
  <c r="D90" i="7"/>
  <c r="CM65" i="7"/>
  <c r="BY50" i="7"/>
  <c r="AW50" i="7"/>
  <c r="AL86" i="7"/>
  <c r="X86" i="7"/>
  <c r="BB86" i="7"/>
  <c r="D94" i="7"/>
  <c r="U90" i="7"/>
  <c r="U86" i="7" s="1"/>
  <c r="U94" i="7"/>
  <c r="AW40" i="7"/>
  <c r="CM43" i="7"/>
  <c r="AW94" i="7"/>
  <c r="U53" i="7"/>
  <c r="CM53" i="7" s="1"/>
  <c r="CN40" i="7"/>
  <c r="CR86" i="7"/>
  <c r="CP86" i="7"/>
  <c r="CN86" i="7"/>
  <c r="CP94" i="7"/>
  <c r="CN94" i="7"/>
  <c r="CT58" i="7" l="1"/>
  <c r="BD50" i="7"/>
  <c r="CF50" i="7"/>
  <c r="CT65" i="7"/>
  <c r="CT62" i="7"/>
  <c r="BR50" i="7"/>
  <c r="CT43" i="7"/>
  <c r="CT40" i="7" s="1"/>
  <c r="CT39" i="7" s="1"/>
  <c r="BD40" i="7"/>
  <c r="BD39" i="7" s="1"/>
  <c r="U50" i="7"/>
  <c r="CM41" i="7"/>
  <c r="CM40" i="7" s="1"/>
  <c r="U40" i="7"/>
  <c r="U39" i="7" s="1"/>
  <c r="AI90" i="7"/>
  <c r="CM90" i="7"/>
  <c r="CM51" i="7"/>
  <c r="CM50" i="7" s="1"/>
  <c r="CM94" i="7"/>
  <c r="BY94" i="7"/>
  <c r="AI87" i="7"/>
  <c r="CM88" i="7"/>
  <c r="CM87" i="7" s="1"/>
  <c r="CM86" i="7" s="1"/>
  <c r="CT50" i="7" l="1"/>
  <c r="CT49" i="7" s="1"/>
  <c r="CT38" i="7" s="1"/>
  <c r="CT20" i="7" s="1"/>
  <c r="AI86" i="7"/>
  <c r="CD83" i="7"/>
  <c r="CB83" i="7"/>
  <c r="BZ83" i="7"/>
  <c r="BY83" i="7"/>
  <c r="CD82" i="7"/>
  <c r="CB82" i="7"/>
  <c r="BZ82" i="7"/>
  <c r="BY82" i="7"/>
  <c r="CD80" i="7"/>
  <c r="CB80" i="7"/>
  <c r="BZ80" i="7"/>
  <c r="BY80" i="7"/>
  <c r="CD70" i="7"/>
  <c r="CB70" i="7"/>
  <c r="BZ70" i="7"/>
  <c r="BZ69" i="7" s="1"/>
  <c r="BY70" i="7"/>
  <c r="BY69" i="7" s="1"/>
  <c r="CD69" i="7"/>
  <c r="CB69" i="7"/>
  <c r="CD67" i="7"/>
  <c r="CD49" i="7" s="1"/>
  <c r="CB67" i="7"/>
  <c r="CB49" i="7" s="1"/>
  <c r="BZ67" i="7"/>
  <c r="BY67" i="7"/>
  <c r="BZ49" i="7"/>
  <c r="CD45" i="7"/>
  <c r="CB45" i="7"/>
  <c r="CB39" i="7" s="1"/>
  <c r="BZ45" i="7"/>
  <c r="BZ39" i="7" s="1"/>
  <c r="BY45" i="7"/>
  <c r="BY39" i="7" s="1"/>
  <c r="BY49" i="7" l="1"/>
  <c r="BY38" i="7" s="1"/>
  <c r="CF49" i="7"/>
  <c r="CF38" i="7"/>
  <c r="CF20" i="7" s="1"/>
  <c r="BZ38" i="7"/>
  <c r="BZ20" i="7" s="1"/>
  <c r="CB38" i="7"/>
  <c r="CB20" i="7" s="1"/>
  <c r="BY20" i="7"/>
  <c r="CD39" i="7"/>
  <c r="CD38" i="7" s="1"/>
  <c r="CD20" i="7" s="1"/>
  <c r="Z45" i="7" l="1"/>
  <c r="Z83" i="7" l="1"/>
  <c r="X83" i="7"/>
  <c r="V83" i="7"/>
  <c r="U83" i="7"/>
  <c r="U82" i="7" s="1"/>
  <c r="U80" i="7" s="1"/>
  <c r="Z82" i="7"/>
  <c r="X82" i="7"/>
  <c r="X80" i="7" s="1"/>
  <c r="V82" i="7"/>
  <c r="V80" i="7" s="1"/>
  <c r="Z80" i="7"/>
  <c r="Z70" i="7"/>
  <c r="Z69" i="7" s="1"/>
  <c r="X70" i="7"/>
  <c r="X69" i="7" s="1"/>
  <c r="V70" i="7"/>
  <c r="V69" i="7" s="1"/>
  <c r="U70" i="7"/>
  <c r="U69" i="7" s="1"/>
  <c r="Z67" i="7"/>
  <c r="Z49" i="7" s="1"/>
  <c r="X67" i="7"/>
  <c r="X49" i="7" s="1"/>
  <c r="V67" i="7"/>
  <c r="V49" i="7" s="1"/>
  <c r="U67" i="7"/>
  <c r="U49" i="7" s="1"/>
  <c r="X45" i="7"/>
  <c r="X39" i="7" s="1"/>
  <c r="V45" i="7"/>
  <c r="V39" i="7" s="1"/>
  <c r="Z39" i="7"/>
  <c r="V38" i="7" l="1"/>
  <c r="V20" i="7" s="1"/>
  <c r="Z38" i="7"/>
  <c r="Z20" i="7" s="1"/>
  <c r="X38" i="7"/>
  <c r="X20" i="7" s="1"/>
  <c r="U38" i="7"/>
  <c r="U20" i="7" s="1"/>
  <c r="E50" i="7"/>
  <c r="CN51" i="7"/>
  <c r="CN50" i="7" s="1"/>
  <c r="BP83" i="7"/>
  <c r="BN83" i="7"/>
  <c r="BL83" i="7"/>
  <c r="BK83" i="7"/>
  <c r="BP82" i="7"/>
  <c r="BN82" i="7"/>
  <c r="BL82" i="7"/>
  <c r="BK82" i="7"/>
  <c r="BP80" i="7"/>
  <c r="BN80" i="7"/>
  <c r="BL80" i="7"/>
  <c r="BK80" i="7"/>
  <c r="BP70" i="7"/>
  <c r="BN70" i="7"/>
  <c r="BL70" i="7"/>
  <c r="BK70" i="7"/>
  <c r="BP69" i="7"/>
  <c r="BN69" i="7"/>
  <c r="BL69" i="7"/>
  <c r="BK69" i="7"/>
  <c r="BP67" i="7"/>
  <c r="BN67" i="7"/>
  <c r="BL67" i="7"/>
  <c r="BK67" i="7"/>
  <c r="BR49" i="7" s="1"/>
  <c r="BP49" i="7"/>
  <c r="BN49" i="7"/>
  <c r="BL49" i="7"/>
  <c r="BK49" i="7"/>
  <c r="BP45" i="7"/>
  <c r="BN45" i="7"/>
  <c r="BN39" i="7" s="1"/>
  <c r="BL45" i="7"/>
  <c r="BL39" i="7" s="1"/>
  <c r="BK45" i="7"/>
  <c r="BK39" i="7" s="1"/>
  <c r="BP39" i="7"/>
  <c r="BB83" i="7"/>
  <c r="AZ83" i="7"/>
  <c r="AX83" i="7"/>
  <c r="AW83" i="7"/>
  <c r="BB82" i="7"/>
  <c r="AZ82" i="7"/>
  <c r="AX82" i="7"/>
  <c r="AW82" i="7"/>
  <c r="BB80" i="7"/>
  <c r="AZ80" i="7"/>
  <c r="AX80" i="7"/>
  <c r="AW80" i="7"/>
  <c r="BB70" i="7"/>
  <c r="AZ70" i="7"/>
  <c r="AX70" i="7"/>
  <c r="AW70" i="7"/>
  <c r="BB69" i="7"/>
  <c r="AZ69" i="7"/>
  <c r="AX69" i="7"/>
  <c r="AW69" i="7"/>
  <c r="BB67" i="7"/>
  <c r="BB49" i="7" s="1"/>
  <c r="AZ67" i="7"/>
  <c r="AX67" i="7"/>
  <c r="AX49" i="7" s="1"/>
  <c r="AW67" i="7"/>
  <c r="AZ49" i="7"/>
  <c r="BB45" i="7"/>
  <c r="BB39" i="7" s="1"/>
  <c r="AZ45" i="7"/>
  <c r="AZ39" i="7" s="1"/>
  <c r="AX45" i="7"/>
  <c r="AX39" i="7" s="1"/>
  <c r="AW45" i="7"/>
  <c r="AW39" i="7" s="1"/>
  <c r="AN83" i="7"/>
  <c r="AL83" i="7"/>
  <c r="AL82" i="7" s="1"/>
  <c r="AL80" i="7" s="1"/>
  <c r="AJ83" i="7"/>
  <c r="AI83" i="7"/>
  <c r="AI82" i="7" s="1"/>
  <c r="AI80" i="7" s="1"/>
  <c r="AN82" i="7"/>
  <c r="AN80" i="7" s="1"/>
  <c r="AJ82" i="7"/>
  <c r="AJ80" i="7" s="1"/>
  <c r="AN70" i="7"/>
  <c r="AN69" i="7" s="1"/>
  <c r="AL70" i="7"/>
  <c r="AL69" i="7" s="1"/>
  <c r="AJ70" i="7"/>
  <c r="AJ69" i="7" s="1"/>
  <c r="AI70" i="7"/>
  <c r="AI69" i="7" s="1"/>
  <c r="AN67" i="7"/>
  <c r="AN49" i="7" s="1"/>
  <c r="AL67" i="7"/>
  <c r="AL49" i="7" s="1"/>
  <c r="AJ67" i="7"/>
  <c r="AJ49" i="7" s="1"/>
  <c r="AI67" i="7"/>
  <c r="AI49" i="7" s="1"/>
  <c r="AN45" i="7"/>
  <c r="AL45" i="7"/>
  <c r="AJ45" i="7"/>
  <c r="AJ39" i="7" s="1"/>
  <c r="AI45" i="7"/>
  <c r="AN39" i="7"/>
  <c r="AL39" i="7"/>
  <c r="BD49" i="7" l="1"/>
  <c r="BD38" i="7" s="1"/>
  <c r="BD20" i="7" s="1"/>
  <c r="AW49" i="7"/>
  <c r="BR38" i="7"/>
  <c r="BR20" i="7" s="1"/>
  <c r="BK38" i="7"/>
  <c r="BK20" i="7" s="1"/>
  <c r="BP38" i="7"/>
  <c r="BP20" i="7" s="1"/>
  <c r="CR94" i="7"/>
  <c r="AI39" i="7"/>
  <c r="AZ38" i="7"/>
  <c r="AZ20" i="7" s="1"/>
  <c r="BB38" i="7"/>
  <c r="BB20" i="7" s="1"/>
  <c r="AX38" i="7"/>
  <c r="AX20" i="7" s="1"/>
  <c r="AW38" i="7"/>
  <c r="AW20" i="7" s="1"/>
  <c r="BN38" i="7"/>
  <c r="BN20" i="7" s="1"/>
  <c r="BL38" i="7"/>
  <c r="BL20" i="7" s="1"/>
  <c r="AN38" i="7"/>
  <c r="AN20" i="7" s="1"/>
  <c r="AL38" i="7"/>
  <c r="AL20" i="7" s="1"/>
  <c r="AJ38" i="7"/>
  <c r="AJ20" i="7" s="1"/>
  <c r="AI38" i="7"/>
  <c r="AI20" i="7" s="1"/>
  <c r="CR83" i="7"/>
  <c r="CR82" i="7" s="1"/>
  <c r="CR80" i="7" s="1"/>
  <c r="CR67" i="7"/>
  <c r="CR49" i="7" s="1"/>
  <c r="CP83" i="7"/>
  <c r="CP82" i="7" s="1"/>
  <c r="CP80" i="7" s="1"/>
  <c r="CP70" i="7"/>
  <c r="CP69" i="7" s="1"/>
  <c r="CP67" i="7"/>
  <c r="CP49" i="7" s="1"/>
  <c r="CP45" i="7"/>
  <c r="CN83" i="7"/>
  <c r="CN82" i="7" s="1"/>
  <c r="CN80" i="7" s="1"/>
  <c r="CN67" i="7"/>
  <c r="CN49" i="7" s="1"/>
  <c r="D45" i="7"/>
  <c r="D39" i="7" s="1"/>
  <c r="E80" i="7"/>
  <c r="D70" i="7"/>
  <c r="D69" i="7" s="1"/>
  <c r="D67" i="7" s="1"/>
  <c r="D49" i="7" s="1"/>
  <c r="D80" i="7"/>
  <c r="E83" i="7"/>
  <c r="D83" i="7"/>
  <c r="CM67" i="7"/>
  <c r="CM83" i="7"/>
  <c r="CM82" i="7" s="1"/>
  <c r="CM80" i="7" s="1"/>
  <c r="D38" i="7" l="1"/>
  <c r="D20" i="7" s="1"/>
  <c r="CM49" i="7"/>
  <c r="E45" i="7"/>
  <c r="CP39" i="7"/>
  <c r="CP38" i="7" s="1"/>
  <c r="CR45" i="7"/>
  <c r="CR39" i="7" s="1"/>
  <c r="E70" i="7"/>
  <c r="E69" i="7" s="1"/>
  <c r="E67" i="7" s="1"/>
  <c r="E49" i="7" s="1"/>
  <c r="CM45" i="7"/>
  <c r="CM70" i="7"/>
  <c r="CM69" i="7" s="1"/>
  <c r="CN45" i="7"/>
  <c r="CN70" i="7"/>
  <c r="CN69" i="7" s="1"/>
  <c r="CR70" i="7"/>
  <c r="CR69" i="7" s="1"/>
  <c r="E39" i="7" l="1"/>
  <c r="E38" i="7" s="1"/>
  <c r="E20" i="7" s="1"/>
  <c r="CM39" i="7"/>
  <c r="CM38" i="7" s="1"/>
  <c r="CM20" i="7" s="1"/>
  <c r="CP20" i="7"/>
  <c r="CN39" i="7"/>
  <c r="CN38" i="7" s="1"/>
  <c r="CN20" i="7" s="1"/>
  <c r="CR38" i="7"/>
  <c r="CR20" i="7" s="1"/>
</calcChain>
</file>

<file path=xl/sharedStrings.xml><?xml version="1.0" encoding="utf-8"?>
<sst xmlns="http://schemas.openxmlformats.org/spreadsheetml/2006/main" count="3271" uniqueCount="311">
  <si>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</si>
  <si>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</si>
  <si>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</si>
  <si>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</si>
  <si>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</si>
  <si>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</si>
  <si>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</si>
  <si>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</si>
  <si>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</si>
  <si>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</si>
  <si>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</si>
  <si>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</si>
  <si>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</si>
  <si>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</si>
  <si>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</si>
  <si>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</si>
  <si>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</si>
  <si>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</si>
  <si>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0,16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</si>
  <si>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</si>
  <si>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</si>
  <si>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</si>
  <si>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</si>
  <si>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</si>
  <si>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</si>
  <si>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</si>
  <si>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</si>
  <si>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</si>
  <si>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</si>
  <si>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</si>
  <si>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</si>
  <si>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</si>
  <si>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</si>
  <si>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</si>
  <si>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</si>
  <si>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</si>
  <si>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</si>
  <si>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</si>
  <si>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</si>
  <si>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</si>
  <si>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</si>
  <si>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</si>
  <si>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0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</si>
  <si>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</si>
  <si>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</si>
  <si>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</si>
  <si>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</si>
  <si>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</si>
  <si>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</si>
  <si>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</si>
  <si>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</si>
  <si>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</si>
  <si>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</si>
  <si>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</si>
  <si>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</si>
  <si>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</si>
  <si>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</si>
  <si>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</si>
  <si>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7.1.1</t>
  </si>
  <si>
    <t>7.1.2</t>
  </si>
  <si>
    <t>7.1.3</t>
  </si>
  <si>
    <t>7.1.4</t>
  </si>
  <si>
    <t>7.1.5</t>
  </si>
  <si>
    <t>7.1.6</t>
  </si>
  <si>
    <t>7.1.7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</si>
  <si>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</si>
  <si>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</si>
  <si>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</si>
  <si>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</si>
  <si>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</si>
  <si>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</si>
  <si>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</si>
  <si>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</si>
  <si>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</si>
  <si>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</si>
  <si>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</si>
  <si>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</si>
  <si>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</si>
  <si>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</si>
  <si>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</si>
  <si>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</si>
  <si>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</si>
  <si>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</si>
  <si>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</si>
  <si>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</si>
  <si>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</si>
  <si>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</si>
  <si>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</si>
  <si>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</si>
  <si>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</si>
  <si>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</si>
  <si>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</si>
  <si>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</si>
  <si>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</si>
  <si>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</si>
  <si>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</si>
  <si>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</si>
  <si>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План 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</si>
  <si>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</si>
  <si>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</si>
  <si>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</si>
  <si>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</si>
  <si>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</si>
  <si>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</si>
  <si>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Идентифика-тор инвестицион-ного проекта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</si>
  <si>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</si>
  <si>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</si>
  <si>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</si>
  <si>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</si>
  <si>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</si>
  <si>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</si>
  <si>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</si>
  <si>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</si>
  <si>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</si>
  <si>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</si>
  <si>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</si>
  <si>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</si>
  <si>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</si>
  <si>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</si>
  <si>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</si>
  <si>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</si>
  <si>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</si>
  <si>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</si>
  <si>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</si>
  <si>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</si>
  <si>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</si>
  <si>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</si>
  <si>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</si>
  <si>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</si>
  <si>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</si>
  <si>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</si>
  <si>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</si>
  <si>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</si>
  <si>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</si>
  <si>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</si>
  <si>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</si>
  <si>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</si>
  <si>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</si>
  <si>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</si>
  <si>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</si>
  <si>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</si>
  <si>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</si>
  <si>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</si>
  <si>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</si>
  <si>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</si>
  <si>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</si>
  <si>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</si>
  <si>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</si>
  <si>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</si>
  <si>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</si>
  <si>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</si>
  <si>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</si>
  <si>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</si>
  <si>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</si>
  <si>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</si>
  <si>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</si>
  <si>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</si>
  <si>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</si>
  <si>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</si>
  <si>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</si>
  <si>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</si>
  <si>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Приложение  № 4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</si>
  <si>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</si>
  <si>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</si>
  <si>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</si>
  <si>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</si>
  <si>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</si>
  <si>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</si>
  <si>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</si>
  <si>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</si>
  <si>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</si>
  <si>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</si>
  <si>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</si>
  <si>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</si>
  <si>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</si>
  <si>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</si>
  <si>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</si>
  <si>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</si>
  <si>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</si>
  <si>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</si>
  <si>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</si>
  <si>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</si>
  <si>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</si>
  <si>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</si>
  <si>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</si>
  <si>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1.2.3.2</t>
  </si>
  <si>
    <t>1.2.3.3</t>
  </si>
  <si>
    <t>1.2.3.4</t>
  </si>
  <si>
    <t>1.2.3.5</t>
  </si>
  <si>
    <t>1.2.3.6</t>
  </si>
  <si>
    <t>1.2.3.7</t>
  </si>
  <si>
    <t>1.2.3.8</t>
  </si>
  <si>
    <t>нд</t>
  </si>
  <si>
    <t>Штук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</si>
  <si>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</si>
  <si>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от «__» _____ 2020 г. №___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</si>
  <si>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</si>
  <si>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2021 год</t>
  </si>
  <si>
    <t>2022 год</t>
  </si>
  <si>
    <t>2023 год</t>
  </si>
  <si>
    <t>2024 год</t>
  </si>
  <si>
    <t>2025 год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</si>
  <si>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</si>
  <si>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</si>
  <si>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</si>
  <si>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М_2202_ГОРСЕТЬ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</si>
  <si>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</si>
  <si>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</si>
  <si>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</si>
  <si>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</si>
  <si>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План</t>
  </si>
  <si>
    <t>1.2.2.1.15</t>
  </si>
  <si>
    <t>1.2.2.1.16</t>
  </si>
  <si>
    <t>Модернизация ВЛ-10 кВ. Л 1-4  ул. Мамонтова протяженность по трассе 0,500 км (Перевод в КЛ-10 кВ)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</si>
  <si>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</si>
  <si>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</si>
  <si>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</si>
  <si>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</si>
  <si>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</si>
  <si>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</si>
  <si>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</si>
  <si>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</si>
  <si>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0,160</t>
  </si>
  <si>
    <t>0,250</t>
  </si>
  <si>
    <t>1,778</t>
  </si>
  <si>
    <t>1,980</t>
  </si>
  <si>
    <t>0,760</t>
  </si>
  <si>
    <t>2,370</t>
  </si>
  <si>
    <t>1,950</t>
  </si>
  <si>
    <t>2,210</t>
  </si>
  <si>
    <t>1,030</t>
  </si>
  <si>
    <t>0,345</t>
  </si>
  <si>
    <t>4,310</t>
  </si>
  <si>
    <t>0,700</t>
  </si>
  <si>
    <t>3,890</t>
  </si>
  <si>
    <t>0,550</t>
  </si>
  <si>
    <t>1,120</t>
  </si>
  <si>
    <t>0,500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</si>
  <si>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</si>
  <si>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</si>
  <si>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</si>
  <si>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</si>
  <si>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</si>
  <si>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</si>
  <si>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</si>
  <si>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</si>
  <si>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</si>
  <si>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</si>
  <si>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</si>
  <si>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</si>
  <si>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</si>
  <si>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</si>
  <si>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</si>
  <si>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</si>
  <si>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</si>
  <si>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 xml:space="preserve"> Утвержденный план</t>
  </si>
  <si>
    <t>1,822</t>
  </si>
  <si>
    <t>0,76</t>
  </si>
  <si>
    <t>4,36</t>
  </si>
  <si>
    <t>9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</si>
  <si>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</si>
  <si>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</si>
  <si>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</si>
  <si>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</si>
  <si>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</si>
  <si>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</si>
  <si>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</si>
  <si>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</si>
  <si>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</si>
  <si>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</si>
  <si>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</si>
  <si>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</si>
  <si>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</si>
  <si>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</si>
  <si>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</si>
  <si>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</si>
  <si>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</si>
  <si>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</si>
  <si>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</si>
  <si>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</si>
  <si>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</si>
  <si>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</si>
  <si>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</si>
  <si>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</si>
  <si>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</si>
  <si>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</si>
  <si>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</si>
  <si>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</si>
  <si>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</si>
  <si>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</si>
  <si>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</si>
  <si>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</si>
  <si>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</si>
  <si>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</si>
  <si>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</si>
  <si>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</si>
  <si>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</si>
  <si>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</si>
  <si>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</si>
  <si>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</si>
  <si>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</si>
  <si>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</si>
  <si>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2020 год</t>
  </si>
  <si>
    <t>K_2110_ГОРСЕТЬ</t>
  </si>
  <si>
    <t>ё</t>
  </si>
  <si>
    <t>Год раскрытия информации: 2021год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</si>
  <si>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</si>
  <si>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LADA NIVA 21310, УАЗ-374195, специальный грузопасажирский, автомобиль Покупка 2 единиц</t>
  </si>
  <si>
    <t>Реконструкция ВЛ-10 кВ. Л 19-8  ул. Поселковая, ул. Гончарная протяженность по трассе 3,830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</si>
  <si>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1,920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</si>
  <si>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3,264 км (замена деревянных опор на ж/б опоры, голого провода на СИП 4,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</si>
</sst>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14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4" fontId="6" fillId="0" borderId="1" xfId="6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top"/>
    </xf>
    <xf numFmtId="0" fontId="3" fillId="0" borderId="0" xfId="7" applyFont="1" applyAlignment="1">
      <alignment horizontal="center" vertical="top"/>
    </xf>
    <xf numFmtId="0" fontId="8" fillId="0" borderId="0" xfId="5" applyFont="1" applyFill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4" fillId="0" borderId="0" xfId="8" applyFont="1" applyFill="1" applyBorder="1" applyAlignment="1">
      <alignment horizontal="center"/>
    </xf>
    <xf numFmtId="0" fontId="4" fillId="0" borderId="0" xfId="8" applyFont="1" applyFill="1" applyBorder="1" applyAlignment="1"/>
    <xf numFmtId="0" fontId="8" fillId="0" borderId="0" xfId="6" applyFont="1" applyFill="1" applyBorder="1" applyAlignment="1">
      <alignment vertical="center"/>
    </xf>
    <xf numFmtId="0" fontId="1" fillId="6" borderId="0" xfId="0" applyFont="1" applyFill="1"/>
    <xf numFmtId="0" fontId="4" fillId="6" borderId="0" xfId="0" applyFont="1" applyFill="1" applyAlignment="1">
      <alignment horizontal="center"/>
    </xf>
    <xf numFmtId="0" fontId="5" fillId="6" borderId="0" xfId="7" applyFont="1" applyFill="1" applyAlignment="1">
      <alignment vertical="center"/>
    </xf>
    <xf numFmtId="0" fontId="3" fillId="6" borderId="0" xfId="7" applyFont="1" applyFill="1" applyAlignment="1">
      <alignment vertical="top"/>
    </xf>
    <xf numFmtId="0" fontId="3" fillId="6" borderId="0" xfId="7" applyFont="1" applyFill="1" applyAlignment="1">
      <alignment horizontal="center" vertical="top"/>
    </xf>
    <xf numFmtId="0" fontId="8" fillId="6" borderId="0" xfId="5" applyFont="1" applyFill="1" applyBorder="1" applyAlignment="1"/>
    <xf numFmtId="0" fontId="2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4" fillId="6" borderId="0" xfId="8" applyFont="1" applyFill="1" applyBorder="1" applyAlignment="1"/>
    <xf numFmtId="49" fontId="3" fillId="6" borderId="1" xfId="6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164" fontId="6" fillId="7" borderId="1" xfId="6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49" fontId="3" fillId="7" borderId="1" xfId="6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3" fillId="7" borderId="1" xfId="6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textRotation="90" wrapText="1"/>
    </xf>
    <xf numFmtId="0" fontId="3" fillId="7" borderId="1" xfId="6" applyFont="1" applyFill="1" applyBorder="1" applyAlignment="1">
      <alignment horizontal="center" vertical="center" textRotation="90" wrapText="1"/>
    </xf>
    <xf numFmtId="2" fontId="1" fillId="6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0" fontId="3" fillId="0" borderId="1" xfId="6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164" fontId="6" fillId="9" borderId="1" xfId="6" applyNumberFormat="1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165" fontId="1" fillId="12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vertical="center" wrapText="1"/>
    </xf>
    <xf numFmtId="165" fontId="1" fillId="13" borderId="1" xfId="0" applyNumberFormat="1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left" vertical="center" wrapText="1"/>
    </xf>
    <xf numFmtId="49" fontId="3" fillId="14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left" vertical="center" wrapText="1"/>
    </xf>
    <xf numFmtId="0" fontId="0" fillId="14" borderId="1" xfId="0" applyFill="1" applyBorder="1" applyAlignment="1">
      <alignment horizontal="center" vertical="center"/>
    </xf>
    <xf numFmtId="164" fontId="6" fillId="14" borderId="1" xfId="6" applyNumberFormat="1" applyFont="1" applyFill="1" applyBorder="1" applyAlignment="1">
      <alignment horizontal="center" vertical="center"/>
    </xf>
    <xf numFmtId="164" fontId="1" fillId="14" borderId="1" xfId="0" applyNumberFormat="1" applyFont="1" applyFill="1" applyBorder="1" applyAlignment="1">
      <alignment horizontal="center" vertical="center"/>
    </xf>
    <xf numFmtId="2" fontId="1" fillId="14" borderId="1" xfId="0" applyNumberFormat="1" applyFont="1" applyFill="1" applyBorder="1" applyAlignment="1">
      <alignment horizontal="center" vertical="center"/>
    </xf>
    <xf numFmtId="4" fontId="1" fillId="14" borderId="1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horizontal="center" vertical="center"/>
    </xf>
    <xf numFmtId="164" fontId="6" fillId="10" borderId="1" xfId="6" applyNumberFormat="1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164" fontId="6" fillId="12" borderId="1" xfId="6" applyNumberFormat="1" applyFont="1" applyFill="1" applyBorder="1" applyAlignment="1">
      <alignment horizontal="center" vertical="center"/>
    </xf>
    <xf numFmtId="164" fontId="3" fillId="8" borderId="1" xfId="6" applyNumberFormat="1" applyFont="1" applyFill="1" applyBorder="1" applyAlignment="1">
      <alignment horizontal="center" vertical="center"/>
    </xf>
    <xf numFmtId="164" fontId="6" fillId="11" borderId="1" xfId="6" applyNumberFormat="1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4" fontId="3" fillId="10" borderId="1" xfId="6" applyNumberFormat="1" applyFont="1" applyFill="1" applyBorder="1" applyAlignment="1">
      <alignment horizontal="center" vertical="center"/>
    </xf>
    <xf numFmtId="0" fontId="0" fillId="7" borderId="0" xfId="0" applyFill="1"/>
    <xf numFmtId="164" fontId="3" fillId="7" borderId="1" xfId="6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6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9" borderId="1" xfId="6" applyNumberFormat="1" applyFont="1" applyFill="1" applyBorder="1" applyAlignment="1">
      <alignment horizontal="center" vertical="center"/>
    </xf>
    <xf numFmtId="164" fontId="3" fillId="14" borderId="1" xfId="6" applyNumberFormat="1" applyFont="1" applyFill="1" applyBorder="1" applyAlignment="1">
      <alignment horizontal="center" vertical="center"/>
    </xf>
    <xf numFmtId="164" fontId="3" fillId="12" borderId="1" xfId="6" applyNumberFormat="1" applyFont="1" applyFill="1" applyBorder="1" applyAlignment="1">
      <alignment horizontal="center" vertical="center"/>
    </xf>
    <xf numFmtId="164" fontId="3" fillId="11" borderId="1" xfId="6" applyNumberFormat="1" applyFont="1" applyFill="1" applyBorder="1" applyAlignment="1">
      <alignment horizontal="center" vertical="center"/>
    </xf>
    <xf numFmtId="164" fontId="6" fillId="8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2" fontId="1" fillId="7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 wrapText="1"/>
    </xf>
    <xf numFmtId="0" fontId="3" fillId="7" borderId="1" xfId="6" applyFont="1" applyFill="1" applyBorder="1" applyAlignment="1">
      <alignment horizontal="center" vertical="center"/>
    </xf>
    <xf numFmtId="0" fontId="3" fillId="7" borderId="2" xfId="6" applyFont="1" applyFill="1" applyBorder="1" applyAlignment="1">
      <alignment horizontal="center" vertical="center"/>
    </xf>
    <xf numFmtId="0" fontId="3" fillId="7" borderId="4" xfId="6" applyFont="1" applyFill="1" applyBorder="1" applyAlignment="1">
      <alignment horizontal="center" vertical="center"/>
    </xf>
    <xf numFmtId="0" fontId="3" fillId="7" borderId="5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5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3" fillId="7" borderId="2" xfId="6" applyFont="1" applyFill="1" applyBorder="1" applyAlignment="1">
      <alignment horizontal="center" vertical="center" wrapText="1"/>
    </xf>
    <xf numFmtId="0" fontId="3" fillId="7" borderId="4" xfId="6" applyFont="1" applyFill="1" applyBorder="1" applyAlignment="1">
      <alignment horizontal="center" vertical="center" wrapText="1"/>
    </xf>
    <xf numFmtId="0" fontId="3" fillId="7" borderId="5" xfId="6" applyFont="1" applyFill="1" applyBorder="1" applyAlignment="1">
      <alignment horizontal="center" vertical="center" wrapText="1"/>
    </xf>
    <xf numFmtId="0" fontId="4" fillId="0" borderId="3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7" applyFont="1" applyAlignment="1">
      <alignment horizontal="center" vertical="top"/>
    </xf>
    <xf numFmtId="0" fontId="7" fillId="0" borderId="0" xfId="7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" fillId="6" borderId="6" xfId="6" applyFont="1" applyFill="1" applyBorder="1" applyAlignment="1">
      <alignment horizontal="center" vertical="center" wrapText="1"/>
    </xf>
    <xf numFmtId="0" fontId="3" fillId="6" borderId="7" xfId="6" applyFont="1" applyFill="1" applyBorder="1" applyAlignment="1">
      <alignment horizontal="center" vertical="center" wrapText="1"/>
    </xf>
    <xf numFmtId="0" fontId="3" fillId="6" borderId="8" xfId="6" applyFont="1" applyFill="1" applyBorder="1" applyAlignment="1">
      <alignment horizontal="center" vertical="center" wrapText="1"/>
    </xf>
    <xf numFmtId="49" fontId="1" fillId="10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115_1020400747597_02_84_0%20(&#1060;&#1086;&#1088;&#1084;&#1072;%202%20&#1060;&#1080;&#1085;&#1072;&#1085;&#1089;.-21-2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№2 2021-2025"/>
    </sheetNames>
    <sheetDataSet>
      <sheetData sheetId="0" refreshError="1">
        <row r="39">
          <cell r="Q39">
            <v>1.2374883560087999</v>
          </cell>
        </row>
        <row r="64">
          <cell r="Q64">
            <v>2.6379758910556799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247"/>
  <sheetViews>
    <sheetView tabSelected="1" zoomScale="70" zoomScaleNormal="70" workbookViewId="0">
      <selection activeCell="AB95" sqref="AB95"/>
    </sheetView>
  </sheetViews>
  <sheetFormatPr defaultRowHeight="15.75" x14ac:dyDescent="0.25"/>
  <cols>
    <col min="1" max="1" width="13.28515625" style="1" customWidth="1"/>
    <col min="2" max="2" width="53.5703125" style="1" customWidth="1"/>
    <col min="3" max="3" width="25" style="1" customWidth="1"/>
    <col min="4" max="4" width="20.140625" style="1" customWidth="1"/>
    <col min="5" max="5" width="20.7109375" style="1" customWidth="1"/>
    <col min="6" max="6" width="17.85546875" style="1" customWidth="1"/>
    <col min="7" max="7" width="10.140625" style="1" customWidth="1"/>
    <col min="8" max="8" width="9.7109375" style="1" customWidth="1"/>
    <col min="9" max="9" width="6.5703125" style="1" customWidth="1"/>
    <col min="10" max="10" width="12.7109375" style="1" customWidth="1"/>
    <col min="11" max="11" width="6.5703125" style="1" customWidth="1"/>
    <col min="12" max="12" width="10.5703125" style="1" customWidth="1"/>
    <col min="13" max="13" width="18.28515625" style="1" customWidth="1"/>
    <col min="14" max="14" width="12.28515625" style="1" customWidth="1"/>
    <col min="15" max="15" width="12.140625" style="1" customWidth="1"/>
    <col min="16" max="16" width="9" style="1" customWidth="1"/>
    <col min="17" max="17" width="14.85546875" style="1" customWidth="1"/>
    <col min="18" max="18" width="8.28515625" style="1" customWidth="1"/>
    <col min="19" max="19" width="13.42578125" style="1" customWidth="1"/>
    <col min="20" max="20" width="17.42578125" style="1" customWidth="1"/>
    <col min="21" max="21" width="9.5703125" style="1" customWidth="1"/>
    <col min="22" max="22" width="8.5703125" style="1" customWidth="1"/>
    <col min="23" max="23" width="8.42578125" style="1" customWidth="1"/>
    <col min="24" max="24" width="13.85546875" style="1" customWidth="1"/>
    <col min="25" max="25" width="7.5703125" style="1" customWidth="1"/>
    <col min="26" max="26" width="17" style="1" customWidth="1"/>
    <col min="27" max="27" width="17.42578125" style="1" customWidth="1"/>
    <col min="28" max="28" width="7.7109375" style="1" customWidth="1"/>
    <col min="29" max="29" width="8.5703125" style="1" customWidth="1"/>
    <col min="30" max="30" width="6.85546875" style="1" customWidth="1"/>
    <col min="31" max="31" width="8.42578125" style="1" customWidth="1"/>
    <col min="32" max="32" width="7.5703125" style="1" customWidth="1"/>
    <col min="33" max="33" width="18.85546875" style="1" customWidth="1"/>
    <col min="34" max="34" width="17.42578125" style="1" customWidth="1"/>
    <col min="35" max="35" width="10" style="1" customWidth="1"/>
    <col min="36" max="36" width="8.5703125" style="1" customWidth="1"/>
    <col min="37" max="37" width="6.85546875" style="1" customWidth="1"/>
    <col min="38" max="38" width="11.42578125" style="1" customWidth="1"/>
    <col min="39" max="39" width="7.5703125" style="1" customWidth="1"/>
    <col min="40" max="40" width="18.85546875" style="1" customWidth="1"/>
    <col min="41" max="41" width="16.5703125" style="1" customWidth="1"/>
    <col min="42" max="42" width="7.7109375" style="1" customWidth="1"/>
    <col min="43" max="44" width="6.85546875" style="1" customWidth="1"/>
    <col min="45" max="45" width="9.140625" style="1" customWidth="1"/>
    <col min="46" max="46" width="5.85546875" style="1" customWidth="1"/>
    <col min="47" max="47" width="20.42578125" style="1" customWidth="1"/>
    <col min="48" max="48" width="17.5703125" style="1" customWidth="1"/>
    <col min="49" max="49" width="9.28515625" style="1" customWidth="1"/>
    <col min="50" max="51" width="7.42578125" style="1" customWidth="1"/>
    <col min="52" max="52" width="12.5703125" style="1" customWidth="1"/>
    <col min="53" max="53" width="7.42578125" style="1" customWidth="1"/>
    <col min="54" max="54" width="17" style="1" customWidth="1"/>
    <col min="55" max="55" width="20.42578125" style="1" customWidth="1"/>
    <col min="56" max="56" width="9.28515625" style="1" customWidth="1"/>
    <col min="57" max="58" width="6.85546875" style="1" customWidth="1"/>
    <col min="59" max="59" width="9.42578125" style="1" customWidth="1"/>
    <col min="60" max="60" width="6.85546875" style="1" customWidth="1"/>
    <col min="61" max="61" width="20.42578125" style="1" customWidth="1"/>
    <col min="62" max="62" width="16.5703125" style="1" customWidth="1"/>
    <col min="63" max="63" width="8.28515625" style="1" customWidth="1"/>
    <col min="64" max="65" width="6.85546875" style="1" customWidth="1"/>
    <col min="66" max="66" width="14.85546875" style="1" customWidth="1"/>
    <col min="67" max="67" width="6.85546875" style="1" customWidth="1"/>
    <col min="68" max="68" width="18" style="1" customWidth="1"/>
    <col min="69" max="69" width="16.42578125" style="1" customWidth="1"/>
    <col min="70" max="70" width="8.5703125" style="1" customWidth="1"/>
    <col min="71" max="71" width="7.42578125" style="1" customWidth="1"/>
    <col min="72" max="72" width="6.85546875" style="1" customWidth="1"/>
    <col min="73" max="73" width="8" style="1" customWidth="1"/>
    <col min="74" max="74" width="6.85546875" style="1" customWidth="1"/>
    <col min="75" max="75" width="21.42578125" style="1" customWidth="1"/>
    <col min="76" max="76" width="16.42578125" customWidth="1"/>
    <col min="77" max="77" width="13.140625" bestFit="1" customWidth="1"/>
    <col min="78" max="78" width="8.7109375" customWidth="1"/>
    <col min="80" max="80" width="15" customWidth="1"/>
    <col min="82" max="82" width="13.140625" bestFit="1" customWidth="1"/>
    <col min="83" max="83" width="16.42578125" customWidth="1"/>
    <col min="84" max="87" width="9.28515625" customWidth="1"/>
    <col min="88" max="88" width="9.140625" customWidth="1"/>
    <col min="89" max="89" width="9.28515625" customWidth="1"/>
    <col min="90" max="90" width="23" style="58" customWidth="1"/>
    <col min="91" max="91" width="10.5703125" customWidth="1"/>
    <col min="94" max="94" width="13.28515625" customWidth="1"/>
    <col min="97" max="97" width="16.85546875" customWidth="1"/>
    <col min="98" max="103" width="9.140625" customWidth="1"/>
    <col min="104" max="104" width="17.85546875" customWidth="1"/>
  </cols>
  <sheetData>
    <row r="1" spans="1:115" s="28" customFormat="1" ht="18.75" x14ac:dyDescent="0.25"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R1" s="1"/>
      <c r="BS1" s="1"/>
      <c r="BT1" s="1"/>
      <c r="BU1" s="1"/>
      <c r="BV1" s="1"/>
      <c r="BW1" s="29" t="s">
        <v>161</v>
      </c>
      <c r="CL1" s="43"/>
    </row>
    <row r="2" spans="1:115" s="28" customFormat="1" ht="18.75" x14ac:dyDescent="0.3"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R2" s="1"/>
      <c r="BS2" s="1"/>
      <c r="BT2" s="1"/>
      <c r="BU2" s="1"/>
      <c r="BV2" s="1"/>
      <c r="BW2" s="30"/>
      <c r="CL2" s="43"/>
    </row>
    <row r="3" spans="1:115" s="28" customFormat="1" ht="18.75" x14ac:dyDescent="0.3"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R3" s="1"/>
      <c r="BS3" s="1"/>
      <c r="BT3" s="1"/>
      <c r="BU3" s="1"/>
      <c r="BV3" s="1"/>
      <c r="BW3" s="30" t="s">
        <v>195</v>
      </c>
      <c r="CL3" s="43"/>
    </row>
    <row r="4" spans="1:115" s="28" customFormat="1" x14ac:dyDescent="0.25">
      <c r="A4" s="136" t="s">
        <v>162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CL4" s="43"/>
    </row>
    <row r="5" spans="1:115" s="28" customFormat="1" x14ac:dyDescent="0.25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44"/>
      <c r="CM5" s="1"/>
      <c r="CN5" s="1"/>
    </row>
    <row r="6" spans="1:115" s="28" customFormat="1" ht="18.75" x14ac:dyDescent="0.25">
      <c r="A6" s="139" t="s">
        <v>165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45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</row>
    <row r="7" spans="1:115" s="28" customFormat="1" x14ac:dyDescent="0.25">
      <c r="A7" s="138" t="s">
        <v>163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8"/>
      <c r="BS7" s="138"/>
      <c r="BT7" s="138"/>
      <c r="BU7" s="138"/>
      <c r="BV7" s="138"/>
      <c r="BW7" s="138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46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</row>
    <row r="8" spans="1:115" s="28" customFormat="1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47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</row>
    <row r="9" spans="1:115" s="28" customFormat="1" x14ac:dyDescent="0.25">
      <c r="A9" s="140" t="s">
        <v>305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48"/>
      <c r="CM9" s="1"/>
      <c r="CN9" s="1"/>
    </row>
    <row r="10" spans="1:115" s="28" customFormat="1" x14ac:dyDescent="0.25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35"/>
      <c r="BY10" s="1"/>
      <c r="BZ10" s="35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43"/>
      <c r="CM10" s="1"/>
      <c r="CN10" s="1"/>
    </row>
    <row r="11" spans="1:115" s="28" customFormat="1" ht="15.75" customHeight="1" x14ac:dyDescent="0.3">
      <c r="A11" s="141" t="s">
        <v>306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49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</row>
    <row r="12" spans="1:115" s="28" customFormat="1" x14ac:dyDescent="0.25">
      <c r="A12" s="142" t="s">
        <v>164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50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</row>
    <row r="13" spans="1:115" s="28" customFormat="1" ht="15.75" customHeight="1" x14ac:dyDescent="0.25">
      <c r="A13" s="135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5"/>
      <c r="CB13" s="135"/>
      <c r="CC13" s="135"/>
      <c r="CD13" s="135"/>
      <c r="CE13" s="135"/>
      <c r="CF13" s="135"/>
      <c r="CG13" s="135"/>
      <c r="CH13" s="135"/>
      <c r="CI13" s="135"/>
      <c r="CJ13" s="135"/>
      <c r="CK13" s="40"/>
      <c r="CL13" s="5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</row>
    <row r="14" spans="1:115" s="28" customFormat="1" ht="31.5" customHeight="1" x14ac:dyDescent="0.25">
      <c r="A14" s="129" t="s">
        <v>96</v>
      </c>
      <c r="B14" s="129" t="s">
        <v>98</v>
      </c>
      <c r="C14" s="129" t="s">
        <v>104</v>
      </c>
      <c r="D14" s="128" t="s">
        <v>99</v>
      </c>
      <c r="E14" s="128"/>
      <c r="F14" s="118" t="s">
        <v>100</v>
      </c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20"/>
      <c r="T14" s="119" t="s">
        <v>100</v>
      </c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20"/>
      <c r="CL14" s="125" t="s">
        <v>100</v>
      </c>
      <c r="CM14" s="126"/>
      <c r="CN14" s="126"/>
      <c r="CO14" s="126"/>
      <c r="CP14" s="126"/>
      <c r="CQ14" s="126"/>
      <c r="CR14" s="126"/>
      <c r="CS14" s="126"/>
      <c r="CT14" s="126"/>
      <c r="CU14" s="126"/>
      <c r="CV14" s="126"/>
      <c r="CW14" s="126"/>
      <c r="CX14" s="126"/>
      <c r="CY14" s="127"/>
      <c r="CZ14" s="143" t="s">
        <v>105</v>
      </c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</row>
    <row r="15" spans="1:115" s="28" customFormat="1" ht="44.25" customHeight="1" x14ac:dyDescent="0.25">
      <c r="A15" s="130"/>
      <c r="B15" s="130"/>
      <c r="C15" s="130"/>
      <c r="D15" s="128"/>
      <c r="E15" s="128"/>
      <c r="F15" s="118" t="s">
        <v>302</v>
      </c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20"/>
      <c r="T15" s="118" t="s">
        <v>197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20"/>
      <c r="AH15" s="125" t="s">
        <v>198</v>
      </c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7"/>
      <c r="AV15" s="125" t="s">
        <v>199</v>
      </c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7"/>
      <c r="BJ15" s="125" t="s">
        <v>200</v>
      </c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7"/>
      <c r="BX15" s="125" t="s">
        <v>201</v>
      </c>
      <c r="BY15" s="126"/>
      <c r="BZ15" s="126"/>
      <c r="CA15" s="126"/>
      <c r="CB15" s="126"/>
      <c r="CC15" s="126"/>
      <c r="CD15" s="126"/>
      <c r="CE15" s="126"/>
      <c r="CF15" s="126"/>
      <c r="CG15" s="126"/>
      <c r="CH15" s="126"/>
      <c r="CI15" s="126"/>
      <c r="CJ15" s="126"/>
      <c r="CK15" s="127"/>
      <c r="CL15" s="128" t="s">
        <v>106</v>
      </c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44"/>
    </row>
    <row r="16" spans="1:115" s="28" customFormat="1" ht="51" customHeight="1" x14ac:dyDescent="0.25">
      <c r="A16" s="130"/>
      <c r="B16" s="130"/>
      <c r="C16" s="130"/>
      <c r="D16" s="128"/>
      <c r="E16" s="128"/>
      <c r="F16" s="118" t="s">
        <v>255</v>
      </c>
      <c r="G16" s="119"/>
      <c r="H16" s="119"/>
      <c r="I16" s="119"/>
      <c r="J16" s="119"/>
      <c r="K16" s="119"/>
      <c r="L16" s="120"/>
      <c r="M16" s="132" t="s">
        <v>107</v>
      </c>
      <c r="N16" s="133"/>
      <c r="O16" s="133"/>
      <c r="P16" s="133"/>
      <c r="Q16" s="133"/>
      <c r="R16" s="133"/>
      <c r="S16" s="134"/>
      <c r="T16" s="118" t="s">
        <v>210</v>
      </c>
      <c r="U16" s="119"/>
      <c r="V16" s="119"/>
      <c r="W16" s="119"/>
      <c r="X16" s="119"/>
      <c r="Y16" s="119"/>
      <c r="Z16" s="120"/>
      <c r="AA16" s="132" t="s">
        <v>107</v>
      </c>
      <c r="AB16" s="133"/>
      <c r="AC16" s="133"/>
      <c r="AD16" s="133"/>
      <c r="AE16" s="133"/>
      <c r="AF16" s="133"/>
      <c r="AG16" s="134"/>
      <c r="AH16" s="125" t="s">
        <v>210</v>
      </c>
      <c r="AI16" s="126"/>
      <c r="AJ16" s="126"/>
      <c r="AK16" s="126"/>
      <c r="AL16" s="126"/>
      <c r="AM16" s="126"/>
      <c r="AN16" s="126"/>
      <c r="AO16" s="122" t="s">
        <v>107</v>
      </c>
      <c r="AP16" s="123"/>
      <c r="AQ16" s="123"/>
      <c r="AR16" s="123"/>
      <c r="AS16" s="123"/>
      <c r="AT16" s="123"/>
      <c r="AU16" s="124"/>
      <c r="AV16" s="125" t="s">
        <v>210</v>
      </c>
      <c r="AW16" s="126"/>
      <c r="AX16" s="126"/>
      <c r="AY16" s="126"/>
      <c r="AZ16" s="126"/>
      <c r="BA16" s="126"/>
      <c r="BB16" s="126"/>
      <c r="BC16" s="122" t="s">
        <v>107</v>
      </c>
      <c r="BD16" s="123"/>
      <c r="BE16" s="123"/>
      <c r="BF16" s="123"/>
      <c r="BG16" s="123"/>
      <c r="BH16" s="123"/>
      <c r="BI16" s="124"/>
      <c r="BJ16" s="125" t="s">
        <v>210</v>
      </c>
      <c r="BK16" s="126"/>
      <c r="BL16" s="126"/>
      <c r="BM16" s="126"/>
      <c r="BN16" s="126"/>
      <c r="BO16" s="126"/>
      <c r="BP16" s="126"/>
      <c r="BQ16" s="122" t="s">
        <v>107</v>
      </c>
      <c r="BR16" s="123"/>
      <c r="BS16" s="123"/>
      <c r="BT16" s="123"/>
      <c r="BU16" s="123"/>
      <c r="BV16" s="123"/>
      <c r="BW16" s="124"/>
      <c r="BX16" s="125" t="s">
        <v>210</v>
      </c>
      <c r="BY16" s="126"/>
      <c r="BZ16" s="126"/>
      <c r="CA16" s="126"/>
      <c r="CB16" s="126"/>
      <c r="CC16" s="126"/>
      <c r="CD16" s="126"/>
      <c r="CE16" s="122" t="s">
        <v>107</v>
      </c>
      <c r="CF16" s="123"/>
      <c r="CG16" s="123"/>
      <c r="CH16" s="123"/>
      <c r="CI16" s="123"/>
      <c r="CJ16" s="123"/>
      <c r="CK16" s="124"/>
      <c r="CL16" s="125" t="s">
        <v>210</v>
      </c>
      <c r="CM16" s="126"/>
      <c r="CN16" s="126"/>
      <c r="CO16" s="126"/>
      <c r="CP16" s="126"/>
      <c r="CQ16" s="126"/>
      <c r="CR16" s="126"/>
      <c r="CS16" s="122" t="s">
        <v>107</v>
      </c>
      <c r="CT16" s="123"/>
      <c r="CU16" s="123"/>
      <c r="CV16" s="123"/>
      <c r="CW16" s="123"/>
      <c r="CX16" s="123"/>
      <c r="CY16" s="124"/>
      <c r="CZ16" s="144"/>
    </row>
    <row r="17" spans="1:104" s="28" customFormat="1" ht="37.5" customHeight="1" x14ac:dyDescent="0.25">
      <c r="A17" s="130"/>
      <c r="B17" s="130"/>
      <c r="C17" s="130"/>
      <c r="D17" s="128" t="s">
        <v>97</v>
      </c>
      <c r="E17" s="128" t="s">
        <v>107</v>
      </c>
      <c r="F17" s="63" t="s">
        <v>101</v>
      </c>
      <c r="G17" s="118" t="s">
        <v>102</v>
      </c>
      <c r="H17" s="119"/>
      <c r="I17" s="119"/>
      <c r="J17" s="119"/>
      <c r="K17" s="119"/>
      <c r="L17" s="120"/>
      <c r="M17" s="63" t="s">
        <v>101</v>
      </c>
      <c r="N17" s="117" t="s">
        <v>102</v>
      </c>
      <c r="O17" s="117"/>
      <c r="P17" s="117"/>
      <c r="Q17" s="117"/>
      <c r="R17" s="117"/>
      <c r="S17" s="117"/>
      <c r="T17" s="63" t="s">
        <v>101</v>
      </c>
      <c r="U17" s="118" t="s">
        <v>102</v>
      </c>
      <c r="V17" s="119"/>
      <c r="W17" s="119"/>
      <c r="X17" s="119"/>
      <c r="Y17" s="119"/>
      <c r="Z17" s="120"/>
      <c r="AA17" s="63" t="s">
        <v>101</v>
      </c>
      <c r="AB17" s="117" t="s">
        <v>102</v>
      </c>
      <c r="AC17" s="117"/>
      <c r="AD17" s="117"/>
      <c r="AE17" s="117"/>
      <c r="AF17" s="117"/>
      <c r="AG17" s="117"/>
      <c r="AH17" s="24" t="s">
        <v>101</v>
      </c>
      <c r="AI17" s="121" t="s">
        <v>102</v>
      </c>
      <c r="AJ17" s="121"/>
      <c r="AK17" s="121"/>
      <c r="AL17" s="121"/>
      <c r="AM17" s="121"/>
      <c r="AN17" s="121"/>
      <c r="AO17" s="24" t="s">
        <v>101</v>
      </c>
      <c r="AP17" s="121" t="s">
        <v>102</v>
      </c>
      <c r="AQ17" s="121"/>
      <c r="AR17" s="121"/>
      <c r="AS17" s="121"/>
      <c r="AT17" s="121"/>
      <c r="AU17" s="121"/>
      <c r="AV17" s="24" t="s">
        <v>101</v>
      </c>
      <c r="AW17" s="121" t="s">
        <v>102</v>
      </c>
      <c r="AX17" s="121"/>
      <c r="AY17" s="121"/>
      <c r="AZ17" s="121"/>
      <c r="BA17" s="121"/>
      <c r="BB17" s="121"/>
      <c r="BC17" s="24" t="s">
        <v>101</v>
      </c>
      <c r="BD17" s="121" t="s">
        <v>102</v>
      </c>
      <c r="BE17" s="121"/>
      <c r="BF17" s="121"/>
      <c r="BG17" s="121"/>
      <c r="BH17" s="121"/>
      <c r="BI17" s="121"/>
      <c r="BJ17" s="24" t="s">
        <v>101</v>
      </c>
      <c r="BK17" s="121" t="s">
        <v>102</v>
      </c>
      <c r="BL17" s="121"/>
      <c r="BM17" s="121"/>
      <c r="BN17" s="121"/>
      <c r="BO17" s="121"/>
      <c r="BP17" s="121"/>
      <c r="BQ17" s="24" t="s">
        <v>101</v>
      </c>
      <c r="BR17" s="121" t="s">
        <v>102</v>
      </c>
      <c r="BS17" s="121"/>
      <c r="BT17" s="121"/>
      <c r="BU17" s="121"/>
      <c r="BV17" s="121"/>
      <c r="BW17" s="121"/>
      <c r="BX17" s="69" t="s">
        <v>101</v>
      </c>
      <c r="BY17" s="121" t="s">
        <v>102</v>
      </c>
      <c r="BZ17" s="121"/>
      <c r="CA17" s="121"/>
      <c r="CB17" s="121"/>
      <c r="CC17" s="121"/>
      <c r="CD17" s="121"/>
      <c r="CE17" s="69" t="s">
        <v>101</v>
      </c>
      <c r="CF17" s="121" t="s">
        <v>102</v>
      </c>
      <c r="CG17" s="121"/>
      <c r="CH17" s="121"/>
      <c r="CI17" s="121"/>
      <c r="CJ17" s="121"/>
      <c r="CK17" s="121"/>
      <c r="CL17" s="24" t="s">
        <v>101</v>
      </c>
      <c r="CM17" s="121" t="s">
        <v>102</v>
      </c>
      <c r="CN17" s="121"/>
      <c r="CO17" s="121"/>
      <c r="CP17" s="121"/>
      <c r="CQ17" s="121"/>
      <c r="CR17" s="121"/>
      <c r="CS17" s="24" t="s">
        <v>101</v>
      </c>
      <c r="CT17" s="121" t="s">
        <v>102</v>
      </c>
      <c r="CU17" s="121"/>
      <c r="CV17" s="121"/>
      <c r="CW17" s="121"/>
      <c r="CX17" s="121"/>
      <c r="CY17" s="121"/>
      <c r="CZ17" s="144"/>
    </row>
    <row r="18" spans="1:104" s="28" customFormat="1" ht="66" customHeight="1" x14ac:dyDescent="0.25">
      <c r="A18" s="131"/>
      <c r="B18" s="131"/>
      <c r="C18" s="131"/>
      <c r="D18" s="128"/>
      <c r="E18" s="128"/>
      <c r="F18" s="64" t="s">
        <v>103</v>
      </c>
      <c r="G18" s="64" t="s">
        <v>103</v>
      </c>
      <c r="H18" s="65" t="s">
        <v>108</v>
      </c>
      <c r="I18" s="65" t="s">
        <v>109</v>
      </c>
      <c r="J18" s="65" t="s">
        <v>110</v>
      </c>
      <c r="K18" s="65" t="s">
        <v>111</v>
      </c>
      <c r="L18" s="65" t="s">
        <v>193</v>
      </c>
      <c r="M18" s="64" t="s">
        <v>103</v>
      </c>
      <c r="N18" s="64" t="s">
        <v>103</v>
      </c>
      <c r="O18" s="65" t="s">
        <v>108</v>
      </c>
      <c r="P18" s="65" t="s">
        <v>109</v>
      </c>
      <c r="Q18" s="65" t="s">
        <v>110</v>
      </c>
      <c r="R18" s="65" t="s">
        <v>111</v>
      </c>
      <c r="S18" s="65" t="s">
        <v>193</v>
      </c>
      <c r="T18" s="64" t="s">
        <v>103</v>
      </c>
      <c r="U18" s="64" t="s">
        <v>103</v>
      </c>
      <c r="V18" s="65" t="s">
        <v>108</v>
      </c>
      <c r="W18" s="65" t="s">
        <v>109</v>
      </c>
      <c r="X18" s="65" t="s">
        <v>110</v>
      </c>
      <c r="Y18" s="65" t="s">
        <v>111</v>
      </c>
      <c r="Z18" s="65" t="s">
        <v>193</v>
      </c>
      <c r="AA18" s="64" t="s">
        <v>103</v>
      </c>
      <c r="AB18" s="64" t="s">
        <v>103</v>
      </c>
      <c r="AC18" s="65" t="s">
        <v>108</v>
      </c>
      <c r="AD18" s="65" t="s">
        <v>109</v>
      </c>
      <c r="AE18" s="65" t="s">
        <v>110</v>
      </c>
      <c r="AF18" s="65" t="s">
        <v>111</v>
      </c>
      <c r="AG18" s="65" t="s">
        <v>193</v>
      </c>
      <c r="AH18" s="2" t="s">
        <v>103</v>
      </c>
      <c r="AI18" s="2" t="s">
        <v>103</v>
      </c>
      <c r="AJ18" s="25" t="s">
        <v>108</v>
      </c>
      <c r="AK18" s="25" t="s">
        <v>109</v>
      </c>
      <c r="AL18" s="25" t="s">
        <v>110</v>
      </c>
      <c r="AM18" s="25" t="s">
        <v>111</v>
      </c>
      <c r="AN18" s="25" t="s">
        <v>193</v>
      </c>
      <c r="AO18" s="2" t="s">
        <v>103</v>
      </c>
      <c r="AP18" s="2" t="s">
        <v>103</v>
      </c>
      <c r="AQ18" s="25" t="s">
        <v>108</v>
      </c>
      <c r="AR18" s="25" t="s">
        <v>109</v>
      </c>
      <c r="AS18" s="25" t="s">
        <v>110</v>
      </c>
      <c r="AT18" s="25" t="s">
        <v>111</v>
      </c>
      <c r="AU18" s="25" t="s">
        <v>193</v>
      </c>
      <c r="AV18" s="2" t="s">
        <v>103</v>
      </c>
      <c r="AW18" s="2" t="s">
        <v>103</v>
      </c>
      <c r="AX18" s="25" t="s">
        <v>108</v>
      </c>
      <c r="AY18" s="25" t="s">
        <v>109</v>
      </c>
      <c r="AZ18" s="25" t="s">
        <v>110</v>
      </c>
      <c r="BA18" s="25" t="s">
        <v>111</v>
      </c>
      <c r="BB18" s="25" t="s">
        <v>193</v>
      </c>
      <c r="BC18" s="2" t="s">
        <v>103</v>
      </c>
      <c r="BD18" s="2" t="s">
        <v>103</v>
      </c>
      <c r="BE18" s="25" t="s">
        <v>108</v>
      </c>
      <c r="BF18" s="25" t="s">
        <v>109</v>
      </c>
      <c r="BG18" s="25" t="s">
        <v>110</v>
      </c>
      <c r="BH18" s="25" t="s">
        <v>111</v>
      </c>
      <c r="BI18" s="25" t="s">
        <v>193</v>
      </c>
      <c r="BJ18" s="2" t="s">
        <v>103</v>
      </c>
      <c r="BK18" s="2" t="s">
        <v>103</v>
      </c>
      <c r="BL18" s="25" t="s">
        <v>108</v>
      </c>
      <c r="BM18" s="25" t="s">
        <v>109</v>
      </c>
      <c r="BN18" s="25" t="s">
        <v>110</v>
      </c>
      <c r="BO18" s="25" t="s">
        <v>111</v>
      </c>
      <c r="BP18" s="25" t="s">
        <v>193</v>
      </c>
      <c r="BQ18" s="2" t="s">
        <v>103</v>
      </c>
      <c r="BR18" s="2" t="s">
        <v>103</v>
      </c>
      <c r="BS18" s="25" t="s">
        <v>108</v>
      </c>
      <c r="BT18" s="25" t="s">
        <v>109</v>
      </c>
      <c r="BU18" s="25" t="s">
        <v>110</v>
      </c>
      <c r="BV18" s="25" t="s">
        <v>111</v>
      </c>
      <c r="BW18" s="25" t="s">
        <v>193</v>
      </c>
      <c r="BX18" s="2" t="s">
        <v>103</v>
      </c>
      <c r="BY18" s="2" t="s">
        <v>103</v>
      </c>
      <c r="BZ18" s="25" t="s">
        <v>108</v>
      </c>
      <c r="CA18" s="25" t="s">
        <v>109</v>
      </c>
      <c r="CB18" s="25" t="s">
        <v>110</v>
      </c>
      <c r="CC18" s="25" t="s">
        <v>111</v>
      </c>
      <c r="CD18" s="25" t="s">
        <v>193</v>
      </c>
      <c r="CE18" s="2" t="s">
        <v>103</v>
      </c>
      <c r="CF18" s="2" t="s">
        <v>103</v>
      </c>
      <c r="CG18" s="25" t="s">
        <v>108</v>
      </c>
      <c r="CH18" s="25" t="s">
        <v>109</v>
      </c>
      <c r="CI18" s="25" t="s">
        <v>110</v>
      </c>
      <c r="CJ18" s="25" t="s">
        <v>111</v>
      </c>
      <c r="CK18" s="25" t="s">
        <v>193</v>
      </c>
      <c r="CL18" s="2" t="s">
        <v>103</v>
      </c>
      <c r="CM18" s="2" t="s">
        <v>103</v>
      </c>
      <c r="CN18" s="25" t="s">
        <v>108</v>
      </c>
      <c r="CO18" s="25" t="s">
        <v>109</v>
      </c>
      <c r="CP18" s="25" t="s">
        <v>110</v>
      </c>
      <c r="CQ18" s="25" t="s">
        <v>111</v>
      </c>
      <c r="CR18" s="25" t="s">
        <v>193</v>
      </c>
      <c r="CS18" s="2" t="s">
        <v>103</v>
      </c>
      <c r="CT18" s="2" t="s">
        <v>103</v>
      </c>
      <c r="CU18" s="25" t="s">
        <v>108</v>
      </c>
      <c r="CV18" s="25" t="s">
        <v>109</v>
      </c>
      <c r="CW18" s="25" t="s">
        <v>110</v>
      </c>
      <c r="CX18" s="25" t="s">
        <v>111</v>
      </c>
      <c r="CY18" s="25" t="s">
        <v>193</v>
      </c>
      <c r="CZ18" s="145"/>
    </row>
    <row r="19" spans="1:104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61" t="s">
        <v>112</v>
      </c>
      <c r="G19" s="61" t="s">
        <v>113</v>
      </c>
      <c r="H19" s="61" t="s">
        <v>114</v>
      </c>
      <c r="I19" s="61" t="s">
        <v>115</v>
      </c>
      <c r="J19" s="61" t="s">
        <v>116</v>
      </c>
      <c r="K19" s="61" t="s">
        <v>117</v>
      </c>
      <c r="L19" s="61" t="s">
        <v>118</v>
      </c>
      <c r="M19" s="61" t="s">
        <v>119</v>
      </c>
      <c r="N19" s="61" t="s">
        <v>120</v>
      </c>
      <c r="O19" s="61" t="s">
        <v>121</v>
      </c>
      <c r="P19" s="61" t="s">
        <v>122</v>
      </c>
      <c r="Q19" s="61" t="s">
        <v>123</v>
      </c>
      <c r="R19" s="61" t="s">
        <v>124</v>
      </c>
      <c r="S19" s="61" t="s">
        <v>125</v>
      </c>
      <c r="T19" s="27" t="s">
        <v>58</v>
      </c>
      <c r="U19" s="27" t="s">
        <v>59</v>
      </c>
      <c r="V19" s="27" t="s">
        <v>60</v>
      </c>
      <c r="W19" s="27" t="s">
        <v>61</v>
      </c>
      <c r="X19" s="27" t="s">
        <v>62</v>
      </c>
      <c r="Y19" s="27" t="s">
        <v>63</v>
      </c>
      <c r="Z19" s="27" t="s">
        <v>64</v>
      </c>
      <c r="AA19" s="27" t="s">
        <v>126</v>
      </c>
      <c r="AB19" s="27" t="s">
        <v>127</v>
      </c>
      <c r="AC19" s="27" t="s">
        <v>128</v>
      </c>
      <c r="AD19" s="27" t="s">
        <v>129</v>
      </c>
      <c r="AE19" s="27" t="s">
        <v>130</v>
      </c>
      <c r="AF19" s="27" t="s">
        <v>131</v>
      </c>
      <c r="AG19" s="27" t="s">
        <v>132</v>
      </c>
      <c r="AH19" s="27" t="s">
        <v>133</v>
      </c>
      <c r="AI19" s="27" t="s">
        <v>134</v>
      </c>
      <c r="AJ19" s="27" t="s">
        <v>135</v>
      </c>
      <c r="AK19" s="27" t="s">
        <v>136</v>
      </c>
      <c r="AL19" s="27" t="s">
        <v>137</v>
      </c>
      <c r="AM19" s="27" t="s">
        <v>138</v>
      </c>
      <c r="AN19" s="27" t="s">
        <v>139</v>
      </c>
      <c r="AO19" s="27" t="s">
        <v>140</v>
      </c>
      <c r="AP19" s="27" t="s">
        <v>141</v>
      </c>
      <c r="AQ19" s="27" t="s">
        <v>142</v>
      </c>
      <c r="AR19" s="27" t="s">
        <v>143</v>
      </c>
      <c r="AS19" s="27" t="s">
        <v>144</v>
      </c>
      <c r="AT19" s="27" t="s">
        <v>145</v>
      </c>
      <c r="AU19" s="27" t="s">
        <v>146</v>
      </c>
      <c r="AV19" s="27" t="s">
        <v>260</v>
      </c>
      <c r="AW19" s="27" t="s">
        <v>261</v>
      </c>
      <c r="AX19" s="27" t="s">
        <v>262</v>
      </c>
      <c r="AY19" s="27" t="s">
        <v>263</v>
      </c>
      <c r="AZ19" s="27" t="s">
        <v>264</v>
      </c>
      <c r="BA19" s="27" t="s">
        <v>265</v>
      </c>
      <c r="BB19" s="27" t="s">
        <v>266</v>
      </c>
      <c r="BC19" s="27" t="s">
        <v>267</v>
      </c>
      <c r="BD19" s="27" t="s">
        <v>268</v>
      </c>
      <c r="BE19" s="27" t="s">
        <v>269</v>
      </c>
      <c r="BF19" s="27" t="s">
        <v>270</v>
      </c>
      <c r="BG19" s="27" t="s">
        <v>271</v>
      </c>
      <c r="BH19" s="27" t="s">
        <v>272</v>
      </c>
      <c r="BI19" s="27" t="s">
        <v>273</v>
      </c>
      <c r="BJ19" s="27" t="s">
        <v>274</v>
      </c>
      <c r="BK19" s="27" t="s">
        <v>275</v>
      </c>
      <c r="BL19" s="27" t="s">
        <v>276</v>
      </c>
      <c r="BM19" s="27" t="s">
        <v>277</v>
      </c>
      <c r="BN19" s="27" t="s">
        <v>278</v>
      </c>
      <c r="BO19" s="27" t="s">
        <v>279</v>
      </c>
      <c r="BP19" s="27" t="s">
        <v>280</v>
      </c>
      <c r="BQ19" s="27" t="s">
        <v>281</v>
      </c>
      <c r="BR19" s="27" t="s">
        <v>282</v>
      </c>
      <c r="BS19" s="27" t="s">
        <v>283</v>
      </c>
      <c r="BT19" s="27" t="s">
        <v>284</v>
      </c>
      <c r="BU19" s="27" t="s">
        <v>285</v>
      </c>
      <c r="BV19" s="27" t="s">
        <v>286</v>
      </c>
      <c r="BW19" s="27" t="s">
        <v>287</v>
      </c>
      <c r="BX19" s="27" t="s">
        <v>288</v>
      </c>
      <c r="BY19" s="27" t="s">
        <v>289</v>
      </c>
      <c r="BZ19" s="27" t="s">
        <v>290</v>
      </c>
      <c r="CA19" s="27" t="s">
        <v>291</v>
      </c>
      <c r="CB19" s="27" t="s">
        <v>292</v>
      </c>
      <c r="CC19" s="27" t="s">
        <v>293</v>
      </c>
      <c r="CD19" s="27" t="s">
        <v>294</v>
      </c>
      <c r="CE19" s="27" t="s">
        <v>295</v>
      </c>
      <c r="CF19" s="27" t="s">
        <v>296</v>
      </c>
      <c r="CG19" s="27" t="s">
        <v>297</v>
      </c>
      <c r="CH19" s="27" t="s">
        <v>298</v>
      </c>
      <c r="CI19" s="27" t="s">
        <v>299</v>
      </c>
      <c r="CJ19" s="27" t="s">
        <v>300</v>
      </c>
      <c r="CK19" s="27" t="s">
        <v>301</v>
      </c>
      <c r="CL19" s="27" t="s">
        <v>147</v>
      </c>
      <c r="CM19" s="27" t="s">
        <v>148</v>
      </c>
      <c r="CN19" s="27" t="s">
        <v>149</v>
      </c>
      <c r="CO19" s="27" t="s">
        <v>150</v>
      </c>
      <c r="CP19" s="27" t="s">
        <v>151</v>
      </c>
      <c r="CQ19" s="27" t="s">
        <v>152</v>
      </c>
      <c r="CR19" s="27" t="s">
        <v>153</v>
      </c>
      <c r="CS19" s="27" t="s">
        <v>154</v>
      </c>
      <c r="CT19" s="27" t="s">
        <v>155</v>
      </c>
      <c r="CU19" s="27" t="s">
        <v>156</v>
      </c>
      <c r="CV19" s="27" t="s">
        <v>157</v>
      </c>
      <c r="CW19" s="27" t="s">
        <v>158</v>
      </c>
      <c r="CX19" s="27" t="s">
        <v>159</v>
      </c>
      <c r="CY19" s="27" t="s">
        <v>160</v>
      </c>
      <c r="CZ19" s="52" t="s">
        <v>259</v>
      </c>
    </row>
    <row r="20" spans="1:104" s="28" customFormat="1" ht="36" customHeight="1" x14ac:dyDescent="0.25">
      <c r="A20" s="4" t="s">
        <v>19</v>
      </c>
      <c r="B20" s="5" t="s">
        <v>20</v>
      </c>
      <c r="C20" s="6" t="s">
        <v>21</v>
      </c>
      <c r="D20" s="59">
        <f>D38+D83+D86+D93+D94</f>
        <v>119.02853075792206</v>
      </c>
      <c r="E20" s="59">
        <f>E38+E83+E86+E93+E94</f>
        <v>119.02856244434228</v>
      </c>
      <c r="F20" s="60" t="s">
        <v>53</v>
      </c>
      <c r="G20" s="59">
        <f>G38+G83+G86+G93+G94</f>
        <v>7.28</v>
      </c>
      <c r="H20" s="59">
        <f>H38+H83+H86+H93+H94</f>
        <v>0.16</v>
      </c>
      <c r="I20" s="59" t="s">
        <v>53</v>
      </c>
      <c r="J20" s="59">
        <f>J38+J83+J86+J93+J94</f>
        <v>2.5380000000000003</v>
      </c>
      <c r="K20" s="59" t="s">
        <v>53</v>
      </c>
      <c r="L20" s="59">
        <f>L38+L83+L86+L93+L94</f>
        <v>0</v>
      </c>
      <c r="M20" s="105" t="s">
        <v>53</v>
      </c>
      <c r="N20" s="72">
        <f>N38+N83+N86+N93+N94</f>
        <v>0</v>
      </c>
      <c r="O20" s="72">
        <f>O38+O83+O86+O93+O94</f>
        <v>0</v>
      </c>
      <c r="P20" s="72" t="s">
        <v>53</v>
      </c>
      <c r="Q20" s="72">
        <f>Q38+Q83+Q86+Q93+Q94</f>
        <v>0</v>
      </c>
      <c r="R20" s="72" t="s">
        <v>53</v>
      </c>
      <c r="S20" s="72">
        <f>S38+S83+S86+S93+S94</f>
        <v>0</v>
      </c>
      <c r="T20" s="60" t="s">
        <v>53</v>
      </c>
      <c r="U20" s="59">
        <f>U38+U83+U86+U93+U94</f>
        <v>21.831968588579763</v>
      </c>
      <c r="V20" s="59">
        <f>V38+V83+V86+V93+V94</f>
        <v>0.41000000000000003</v>
      </c>
      <c r="W20" s="59" t="s">
        <v>53</v>
      </c>
      <c r="X20" s="59">
        <f>X38+X83+X86+X93+X94</f>
        <v>5.7149999999999999</v>
      </c>
      <c r="Y20" s="59" t="s">
        <v>53</v>
      </c>
      <c r="Z20" s="59">
        <f>Z38+Z83+Z86+Z93+Z94</f>
        <v>2</v>
      </c>
      <c r="AA20" s="105" t="s">
        <v>53</v>
      </c>
      <c r="AB20" s="72">
        <f>AB38+AB83+AB86+AB93+AB94</f>
        <v>21.831970275000003</v>
      </c>
      <c r="AC20" s="72">
        <f>AC38+AC83+AC86+AC93+AC94</f>
        <v>0.41000000000000003</v>
      </c>
      <c r="AD20" s="72" t="s">
        <v>53</v>
      </c>
      <c r="AE20" s="72">
        <f>AE38+AE83+AE86+AE93+AE94</f>
        <v>9.5139999999999993</v>
      </c>
      <c r="AF20" s="72" t="s">
        <v>53</v>
      </c>
      <c r="AG20" s="72">
        <f>AG38+AG83+AG86+AG93+AG94</f>
        <v>2</v>
      </c>
      <c r="AH20" s="60" t="s">
        <v>53</v>
      </c>
      <c r="AI20" s="59">
        <f>AI38+AI83+AI86+AI93+AI94</f>
        <v>23.483234176042846</v>
      </c>
      <c r="AJ20" s="59">
        <f>AJ38+AJ83+AJ86+AJ93+AJ94</f>
        <v>0</v>
      </c>
      <c r="AK20" s="59" t="s">
        <v>53</v>
      </c>
      <c r="AL20" s="59">
        <f>AL38+AL83+AL86+AL93+AL94</f>
        <v>6.8879999999999999</v>
      </c>
      <c r="AM20" s="59" t="s">
        <v>53</v>
      </c>
      <c r="AN20" s="59">
        <f>AN38+AN83+AN86+AN93+AN94</f>
        <v>0</v>
      </c>
      <c r="AO20" s="105" t="s">
        <v>53</v>
      </c>
      <c r="AP20" s="72">
        <f>AP38+AP83+AP86+AP93+AP94</f>
        <v>23.483234176042846</v>
      </c>
      <c r="AQ20" s="72">
        <f>AQ38+AQ83+AQ86+AQ93+AQ94</f>
        <v>0</v>
      </c>
      <c r="AR20" s="72" t="s">
        <v>53</v>
      </c>
      <c r="AS20" s="72">
        <f>AS38+AS83+AS86+AS93+AS94</f>
        <v>6.8879999999999999</v>
      </c>
      <c r="AT20" s="72" t="s">
        <v>53</v>
      </c>
      <c r="AU20" s="72">
        <f>AU38+AU83+AU86+AU93+AU94</f>
        <v>0</v>
      </c>
      <c r="AV20" s="60" t="s">
        <v>53</v>
      </c>
      <c r="AW20" s="59">
        <f>AW38+AW83+AW86+AW93+AW94</f>
        <v>23.672581444410945</v>
      </c>
      <c r="AX20" s="59">
        <f>AX38+AX83+AX86+AX93+AX94</f>
        <v>0.41000000000000003</v>
      </c>
      <c r="AY20" s="59" t="s">
        <v>53</v>
      </c>
      <c r="AZ20" s="59">
        <f>AZ38+AZ83+AZ86+AZ93+AZ94</f>
        <v>5.5350000000000001</v>
      </c>
      <c r="BA20" s="59" t="s">
        <v>53</v>
      </c>
      <c r="BB20" s="59">
        <f>BB38+BB83+BB86+BB93+BB94</f>
        <v>0</v>
      </c>
      <c r="BC20" s="105" t="s">
        <v>53</v>
      </c>
      <c r="BD20" s="72">
        <f>BD38+BD83+BD86+BD93+BD94</f>
        <v>23.672581444410945</v>
      </c>
      <c r="BE20" s="72">
        <f>BE38+BE83+BE86+BE93+BE94</f>
        <v>0.41000000000000003</v>
      </c>
      <c r="BF20" s="72" t="s">
        <v>53</v>
      </c>
      <c r="BG20" s="72">
        <f>BG38+BG83+BG86+BG93+BG94</f>
        <v>5.5350000000000001</v>
      </c>
      <c r="BH20" s="72" t="s">
        <v>53</v>
      </c>
      <c r="BI20" s="72">
        <f>BI38+BI83+BI86+BI93+BI94</f>
        <v>0</v>
      </c>
      <c r="BJ20" s="106" t="s">
        <v>53</v>
      </c>
      <c r="BK20" s="16">
        <f>BK38+BK83+BK86+BK93+BK94</f>
        <v>23.820290402899982</v>
      </c>
      <c r="BL20" s="16">
        <f>BL38+BL83+BL86+BL93+BL94</f>
        <v>0</v>
      </c>
      <c r="BM20" s="16" t="s">
        <v>53</v>
      </c>
      <c r="BN20" s="16">
        <f>BN38+BN83+BN86+BN93+BN94</f>
        <v>5.43</v>
      </c>
      <c r="BO20" s="16" t="s">
        <v>53</v>
      </c>
      <c r="BP20" s="16">
        <f>BP38+BP83+BP86+BP93+BP94</f>
        <v>0</v>
      </c>
      <c r="BQ20" s="105" t="s">
        <v>53</v>
      </c>
      <c r="BR20" s="72">
        <f>BR38+BR83+BR86+BR93+BR94</f>
        <v>23.820290402899982</v>
      </c>
      <c r="BS20" s="72">
        <f>BS38+BS83+BS86+BS93+BS94</f>
        <v>0</v>
      </c>
      <c r="BT20" s="72" t="s">
        <v>53</v>
      </c>
      <c r="BU20" s="72">
        <f>BU38+BU83+BU86+BU93+BU94</f>
        <v>5.43</v>
      </c>
      <c r="BV20" s="72" t="s">
        <v>53</v>
      </c>
      <c r="BW20" s="72">
        <f>BW38+BW83+BW86+BW93+BW94</f>
        <v>0</v>
      </c>
      <c r="BX20" s="106" t="s">
        <v>53</v>
      </c>
      <c r="BY20" s="16">
        <f>BY38+BY83+BY86+BY93+BY94</f>
        <v>26.220486145988531</v>
      </c>
      <c r="BZ20" s="16">
        <f>BZ38+BZ83+BZ86+BZ93+BZ94</f>
        <v>0</v>
      </c>
      <c r="CA20" s="16" t="s">
        <v>53</v>
      </c>
      <c r="CB20" s="16">
        <f>CB38+CB83+CB86+CB93+CB94</f>
        <v>5.14</v>
      </c>
      <c r="CC20" s="16" t="s">
        <v>53</v>
      </c>
      <c r="CD20" s="16">
        <f>CD38+CD83+CD86+CD93+CD94</f>
        <v>0</v>
      </c>
      <c r="CE20" s="105" t="s">
        <v>53</v>
      </c>
      <c r="CF20" s="72">
        <f>CF38+CF83+CF86+CF93+CF94</f>
        <v>26.220486145988531</v>
      </c>
      <c r="CG20" s="72">
        <f>CG38+CG83+CG86+CG93+CG94</f>
        <v>0</v>
      </c>
      <c r="CH20" s="72" t="s">
        <v>53</v>
      </c>
      <c r="CI20" s="72">
        <f>CI38+CI83+CI86+CI93+CI94</f>
        <v>5.14</v>
      </c>
      <c r="CJ20" s="72" t="s">
        <v>53</v>
      </c>
      <c r="CK20" s="72">
        <f>CK38+CK83+CK86+CK93+CK94</f>
        <v>0</v>
      </c>
      <c r="CL20" s="106" t="s">
        <v>53</v>
      </c>
      <c r="CM20" s="16">
        <f>CM38+CM83+CM86+CM93+CM94</f>
        <v>119.02856075792207</v>
      </c>
      <c r="CN20" s="16">
        <f>CN38+CN83+CN86+CN93+CN94</f>
        <v>0.82000000000000006</v>
      </c>
      <c r="CO20" s="16" t="s">
        <v>53</v>
      </c>
      <c r="CP20" s="16">
        <f>CP38+CP83+CP86+CP93+CP94</f>
        <v>28.708000000000002</v>
      </c>
      <c r="CQ20" s="107" t="s">
        <v>53</v>
      </c>
      <c r="CR20" s="16">
        <f>CR38+CR83+CR86+CR93+CR94</f>
        <v>2</v>
      </c>
      <c r="CS20" s="105" t="s">
        <v>53</v>
      </c>
      <c r="CT20" s="72">
        <f>CT38+CT83+CT86+CT93+CT94</f>
        <v>119.02856244434228</v>
      </c>
      <c r="CU20" s="72">
        <f>CU38+CU83+CU86+CU93+CU94</f>
        <v>0.82000000000000006</v>
      </c>
      <c r="CV20" s="72" t="s">
        <v>53</v>
      </c>
      <c r="CW20" s="72">
        <f>CW38+CW83+CW86+CW93+CW94</f>
        <v>32.506999999999998</v>
      </c>
      <c r="CX20" s="109" t="s">
        <v>53</v>
      </c>
      <c r="CY20" s="72">
        <f>CY38+CY83+CY86+CY93+CY94</f>
        <v>2</v>
      </c>
      <c r="CZ20" s="53" t="s">
        <v>192</v>
      </c>
    </row>
    <row r="21" spans="1:104" ht="31.5" hidden="1" customHeight="1" x14ac:dyDescent="0.2">
      <c r="A21" s="17" t="s">
        <v>0</v>
      </c>
      <c r="B21" s="18" t="s">
        <v>22</v>
      </c>
      <c r="C21" s="13" t="s">
        <v>21</v>
      </c>
      <c r="D21" s="59">
        <v>0</v>
      </c>
      <c r="E21" s="60"/>
      <c r="F21" s="60"/>
      <c r="G21" s="59">
        <v>0</v>
      </c>
      <c r="H21" s="59">
        <v>0</v>
      </c>
      <c r="I21" s="59" t="s">
        <v>53</v>
      </c>
      <c r="J21" s="59">
        <v>0</v>
      </c>
      <c r="K21" s="59" t="s">
        <v>53</v>
      </c>
      <c r="L21" s="59">
        <v>0</v>
      </c>
      <c r="M21" s="105"/>
      <c r="N21" s="72">
        <v>0</v>
      </c>
      <c r="O21" s="72">
        <v>0</v>
      </c>
      <c r="P21" s="72" t="s">
        <v>53</v>
      </c>
      <c r="Q21" s="72">
        <v>0</v>
      </c>
      <c r="R21" s="72" t="s">
        <v>53</v>
      </c>
      <c r="S21" s="72">
        <v>0</v>
      </c>
      <c r="T21" s="60"/>
      <c r="U21" s="59">
        <v>0</v>
      </c>
      <c r="V21" s="59">
        <v>0</v>
      </c>
      <c r="W21" s="59" t="s">
        <v>53</v>
      </c>
      <c r="X21" s="59">
        <v>0</v>
      </c>
      <c r="Y21" s="59" t="s">
        <v>53</v>
      </c>
      <c r="Z21" s="59">
        <v>0</v>
      </c>
      <c r="AA21" s="105"/>
      <c r="AB21" s="72">
        <v>0</v>
      </c>
      <c r="AC21" s="72">
        <v>0</v>
      </c>
      <c r="AD21" s="72" t="s">
        <v>53</v>
      </c>
      <c r="AE21" s="72">
        <v>0</v>
      </c>
      <c r="AF21" s="72" t="s">
        <v>53</v>
      </c>
      <c r="AG21" s="72">
        <v>0</v>
      </c>
      <c r="AH21" s="60"/>
      <c r="AI21" s="59">
        <v>0</v>
      </c>
      <c r="AJ21" s="59">
        <v>0</v>
      </c>
      <c r="AK21" s="59" t="s">
        <v>53</v>
      </c>
      <c r="AL21" s="59">
        <v>0</v>
      </c>
      <c r="AM21" s="59" t="s">
        <v>53</v>
      </c>
      <c r="AN21" s="59">
        <v>0</v>
      </c>
      <c r="AO21" s="105"/>
      <c r="AP21" s="72">
        <v>0</v>
      </c>
      <c r="AQ21" s="72">
        <v>0</v>
      </c>
      <c r="AR21" s="72" t="s">
        <v>53</v>
      </c>
      <c r="AS21" s="72">
        <v>0</v>
      </c>
      <c r="AT21" s="72" t="s">
        <v>53</v>
      </c>
      <c r="AU21" s="72">
        <v>0</v>
      </c>
      <c r="AV21" s="60"/>
      <c r="AW21" s="59">
        <v>0</v>
      </c>
      <c r="AX21" s="59">
        <v>0</v>
      </c>
      <c r="AY21" s="59" t="s">
        <v>53</v>
      </c>
      <c r="AZ21" s="59">
        <v>0</v>
      </c>
      <c r="BA21" s="59" t="s">
        <v>53</v>
      </c>
      <c r="BB21" s="59">
        <v>0</v>
      </c>
      <c r="BC21" s="105"/>
      <c r="BD21" s="72">
        <v>0</v>
      </c>
      <c r="BE21" s="72">
        <v>0</v>
      </c>
      <c r="BF21" s="72" t="s">
        <v>53</v>
      </c>
      <c r="BG21" s="72">
        <v>0</v>
      </c>
      <c r="BH21" s="72" t="s">
        <v>53</v>
      </c>
      <c r="BI21" s="72">
        <v>0</v>
      </c>
      <c r="BJ21" s="108"/>
      <c r="BK21" s="16">
        <v>0</v>
      </c>
      <c r="BL21" s="16">
        <v>0</v>
      </c>
      <c r="BM21" s="16" t="s">
        <v>53</v>
      </c>
      <c r="BN21" s="16">
        <v>0</v>
      </c>
      <c r="BO21" s="16" t="s">
        <v>53</v>
      </c>
      <c r="BP21" s="16">
        <v>0</v>
      </c>
      <c r="BQ21" s="105"/>
      <c r="BR21" s="72">
        <v>0</v>
      </c>
      <c r="BS21" s="72">
        <v>0</v>
      </c>
      <c r="BT21" s="72" t="s">
        <v>53</v>
      </c>
      <c r="BU21" s="72">
        <v>0</v>
      </c>
      <c r="BV21" s="72" t="s">
        <v>53</v>
      </c>
      <c r="BW21" s="72">
        <v>0</v>
      </c>
      <c r="BX21" s="108"/>
      <c r="BY21" s="16">
        <v>0</v>
      </c>
      <c r="BZ21" s="16">
        <v>0</v>
      </c>
      <c r="CA21" s="16" t="s">
        <v>53</v>
      </c>
      <c r="CB21" s="16">
        <v>0</v>
      </c>
      <c r="CC21" s="16" t="s">
        <v>53</v>
      </c>
      <c r="CD21" s="16">
        <v>0</v>
      </c>
      <c r="CE21" s="105"/>
      <c r="CF21" s="72">
        <v>0</v>
      </c>
      <c r="CG21" s="72">
        <v>0</v>
      </c>
      <c r="CH21" s="72" t="s">
        <v>53</v>
      </c>
      <c r="CI21" s="72">
        <v>0</v>
      </c>
      <c r="CJ21" s="72" t="s">
        <v>53</v>
      </c>
      <c r="CK21" s="72">
        <v>0</v>
      </c>
      <c r="CL21" s="108"/>
      <c r="CM21" s="16">
        <v>0</v>
      </c>
      <c r="CN21" s="16">
        <v>0</v>
      </c>
      <c r="CO21" s="16" t="s">
        <v>53</v>
      </c>
      <c r="CP21" s="16">
        <v>0</v>
      </c>
      <c r="CQ21" s="16" t="s">
        <v>53</v>
      </c>
      <c r="CR21" s="16">
        <v>0</v>
      </c>
      <c r="CS21" s="105"/>
      <c r="CT21" s="72">
        <v>0</v>
      </c>
      <c r="CU21" s="72">
        <v>0</v>
      </c>
      <c r="CV21" s="72" t="s">
        <v>53</v>
      </c>
      <c r="CW21" s="72">
        <v>0</v>
      </c>
      <c r="CX21" s="72" t="s">
        <v>53</v>
      </c>
      <c r="CY21" s="72">
        <v>0</v>
      </c>
      <c r="CZ21" s="54" t="s">
        <v>192</v>
      </c>
    </row>
    <row r="22" spans="1:104" ht="45.75" hidden="1" customHeight="1" x14ac:dyDescent="0.2">
      <c r="A22" s="17" t="s">
        <v>1</v>
      </c>
      <c r="B22" s="18" t="s">
        <v>23</v>
      </c>
      <c r="C22" s="13" t="s">
        <v>21</v>
      </c>
      <c r="D22" s="59"/>
      <c r="E22" s="60"/>
      <c r="F22" s="60"/>
      <c r="G22" s="59"/>
      <c r="H22" s="59"/>
      <c r="I22" s="59"/>
      <c r="J22" s="59"/>
      <c r="K22" s="59"/>
      <c r="L22" s="59"/>
      <c r="M22" s="105"/>
      <c r="N22" s="72"/>
      <c r="O22" s="72"/>
      <c r="P22" s="72"/>
      <c r="Q22" s="72"/>
      <c r="R22" s="72"/>
      <c r="S22" s="72"/>
      <c r="T22" s="60"/>
      <c r="U22" s="59"/>
      <c r="V22" s="59"/>
      <c r="W22" s="59"/>
      <c r="X22" s="59"/>
      <c r="Y22" s="59"/>
      <c r="Z22" s="59"/>
      <c r="AA22" s="105"/>
      <c r="AB22" s="72"/>
      <c r="AC22" s="72"/>
      <c r="AD22" s="72"/>
      <c r="AE22" s="72"/>
      <c r="AF22" s="72"/>
      <c r="AG22" s="72"/>
      <c r="AH22" s="60"/>
      <c r="AI22" s="59"/>
      <c r="AJ22" s="59"/>
      <c r="AK22" s="59"/>
      <c r="AL22" s="59"/>
      <c r="AM22" s="59"/>
      <c r="AN22" s="59"/>
      <c r="AO22" s="105"/>
      <c r="AP22" s="72"/>
      <c r="AQ22" s="72"/>
      <c r="AR22" s="72"/>
      <c r="AS22" s="72"/>
      <c r="AT22" s="72"/>
      <c r="AU22" s="72"/>
      <c r="AV22" s="60"/>
      <c r="AW22" s="59"/>
      <c r="AX22" s="59"/>
      <c r="AY22" s="59"/>
      <c r="AZ22" s="59"/>
      <c r="BA22" s="59"/>
      <c r="BB22" s="59"/>
      <c r="BC22" s="105"/>
      <c r="BD22" s="72"/>
      <c r="BE22" s="72"/>
      <c r="BF22" s="72"/>
      <c r="BG22" s="72"/>
      <c r="BH22" s="72"/>
      <c r="BI22" s="72"/>
      <c r="BJ22" s="108"/>
      <c r="BK22" s="16"/>
      <c r="BL22" s="16"/>
      <c r="BM22" s="16"/>
      <c r="BN22" s="16"/>
      <c r="BO22" s="16"/>
      <c r="BP22" s="16"/>
      <c r="BQ22" s="105"/>
      <c r="BR22" s="72"/>
      <c r="BS22" s="72"/>
      <c r="BT22" s="72"/>
      <c r="BU22" s="72"/>
      <c r="BV22" s="72"/>
      <c r="BW22" s="72"/>
      <c r="BX22" s="108"/>
      <c r="BY22" s="16"/>
      <c r="BZ22" s="16"/>
      <c r="CA22" s="16"/>
      <c r="CB22" s="16"/>
      <c r="CC22" s="16"/>
      <c r="CD22" s="16"/>
      <c r="CE22" s="105"/>
      <c r="CF22" s="72"/>
      <c r="CG22" s="72"/>
      <c r="CH22" s="72"/>
      <c r="CI22" s="72"/>
      <c r="CJ22" s="72"/>
      <c r="CK22" s="72"/>
      <c r="CL22" s="108"/>
      <c r="CM22" s="16"/>
      <c r="CN22" s="16"/>
      <c r="CO22" s="16"/>
      <c r="CP22" s="16"/>
      <c r="CQ22" s="16"/>
      <c r="CR22" s="16"/>
      <c r="CS22" s="105"/>
      <c r="CT22" s="72"/>
      <c r="CU22" s="72"/>
      <c r="CV22" s="72"/>
      <c r="CW22" s="72"/>
      <c r="CX22" s="72"/>
      <c r="CY22" s="72"/>
      <c r="CZ22" s="54" t="s">
        <v>192</v>
      </c>
    </row>
    <row r="23" spans="1:104" ht="63" hidden="1" customHeight="1" x14ac:dyDescent="0.2">
      <c r="A23" s="17" t="s">
        <v>2</v>
      </c>
      <c r="B23" s="18" t="s">
        <v>24</v>
      </c>
      <c r="C23" s="13" t="s">
        <v>21</v>
      </c>
      <c r="D23" s="59"/>
      <c r="E23" s="60"/>
      <c r="F23" s="60"/>
      <c r="G23" s="59"/>
      <c r="H23" s="59"/>
      <c r="I23" s="59"/>
      <c r="J23" s="59"/>
      <c r="K23" s="59"/>
      <c r="L23" s="59"/>
      <c r="M23" s="105"/>
      <c r="N23" s="72"/>
      <c r="O23" s="72"/>
      <c r="P23" s="72"/>
      <c r="Q23" s="72"/>
      <c r="R23" s="72"/>
      <c r="S23" s="72"/>
      <c r="T23" s="60"/>
      <c r="U23" s="59"/>
      <c r="V23" s="59"/>
      <c r="W23" s="59"/>
      <c r="X23" s="59"/>
      <c r="Y23" s="59"/>
      <c r="Z23" s="59"/>
      <c r="AA23" s="105"/>
      <c r="AB23" s="72"/>
      <c r="AC23" s="72"/>
      <c r="AD23" s="72"/>
      <c r="AE23" s="72"/>
      <c r="AF23" s="72"/>
      <c r="AG23" s="72"/>
      <c r="AH23" s="60"/>
      <c r="AI23" s="59"/>
      <c r="AJ23" s="59"/>
      <c r="AK23" s="59"/>
      <c r="AL23" s="59"/>
      <c r="AM23" s="59"/>
      <c r="AN23" s="59"/>
      <c r="AO23" s="105"/>
      <c r="AP23" s="72"/>
      <c r="AQ23" s="72"/>
      <c r="AR23" s="72"/>
      <c r="AS23" s="72"/>
      <c r="AT23" s="72"/>
      <c r="AU23" s="72"/>
      <c r="AV23" s="60"/>
      <c r="AW23" s="59"/>
      <c r="AX23" s="59"/>
      <c r="AY23" s="59"/>
      <c r="AZ23" s="59"/>
      <c r="BA23" s="59"/>
      <c r="BB23" s="59"/>
      <c r="BC23" s="105"/>
      <c r="BD23" s="72"/>
      <c r="BE23" s="72"/>
      <c r="BF23" s="72"/>
      <c r="BG23" s="72"/>
      <c r="BH23" s="72"/>
      <c r="BI23" s="72"/>
      <c r="BJ23" s="108"/>
      <c r="BK23" s="16"/>
      <c r="BL23" s="16"/>
      <c r="BM23" s="16"/>
      <c r="BN23" s="16"/>
      <c r="BO23" s="16"/>
      <c r="BP23" s="16"/>
      <c r="BQ23" s="105"/>
      <c r="BR23" s="72"/>
      <c r="BS23" s="72"/>
      <c r="BT23" s="72"/>
      <c r="BU23" s="72"/>
      <c r="BV23" s="72"/>
      <c r="BW23" s="72"/>
      <c r="BX23" s="108"/>
      <c r="BY23" s="16"/>
      <c r="BZ23" s="16"/>
      <c r="CA23" s="16"/>
      <c r="CB23" s="16"/>
      <c r="CC23" s="16"/>
      <c r="CD23" s="16"/>
      <c r="CE23" s="105"/>
      <c r="CF23" s="72"/>
      <c r="CG23" s="72"/>
      <c r="CH23" s="72"/>
      <c r="CI23" s="72"/>
      <c r="CJ23" s="72"/>
      <c r="CK23" s="72"/>
      <c r="CL23" s="108"/>
      <c r="CM23" s="16"/>
      <c r="CN23" s="16"/>
      <c r="CO23" s="16"/>
      <c r="CP23" s="16"/>
      <c r="CQ23" s="16"/>
      <c r="CR23" s="16"/>
      <c r="CS23" s="105"/>
      <c r="CT23" s="72"/>
      <c r="CU23" s="72"/>
      <c r="CV23" s="72"/>
      <c r="CW23" s="72"/>
      <c r="CX23" s="72"/>
      <c r="CY23" s="72"/>
      <c r="CZ23" s="54" t="s">
        <v>192</v>
      </c>
    </row>
    <row r="24" spans="1:104" ht="63" hidden="1" customHeight="1" x14ac:dyDescent="0.2">
      <c r="A24" s="10" t="s">
        <v>2</v>
      </c>
      <c r="B24" s="14" t="s">
        <v>25</v>
      </c>
      <c r="C24" s="15" t="s">
        <v>21</v>
      </c>
      <c r="D24" s="59"/>
      <c r="E24" s="60"/>
      <c r="F24" s="60"/>
      <c r="G24" s="59"/>
      <c r="H24" s="59"/>
      <c r="I24" s="59"/>
      <c r="J24" s="59"/>
      <c r="K24" s="59"/>
      <c r="L24" s="59"/>
      <c r="M24" s="105"/>
      <c r="N24" s="72"/>
      <c r="O24" s="72"/>
      <c r="P24" s="72"/>
      <c r="Q24" s="72"/>
      <c r="R24" s="72"/>
      <c r="S24" s="72"/>
      <c r="T24" s="60"/>
      <c r="U24" s="59"/>
      <c r="V24" s="59"/>
      <c r="W24" s="59"/>
      <c r="X24" s="59"/>
      <c r="Y24" s="59"/>
      <c r="Z24" s="59"/>
      <c r="AA24" s="105"/>
      <c r="AB24" s="72"/>
      <c r="AC24" s="72"/>
      <c r="AD24" s="72"/>
      <c r="AE24" s="72"/>
      <c r="AF24" s="72"/>
      <c r="AG24" s="72"/>
      <c r="AH24" s="60"/>
      <c r="AI24" s="59"/>
      <c r="AJ24" s="59"/>
      <c r="AK24" s="59"/>
      <c r="AL24" s="59"/>
      <c r="AM24" s="59"/>
      <c r="AN24" s="59"/>
      <c r="AO24" s="105"/>
      <c r="AP24" s="72"/>
      <c r="AQ24" s="72"/>
      <c r="AR24" s="72"/>
      <c r="AS24" s="72"/>
      <c r="AT24" s="72"/>
      <c r="AU24" s="72"/>
      <c r="AV24" s="60"/>
      <c r="AW24" s="59"/>
      <c r="AX24" s="59"/>
      <c r="AY24" s="59"/>
      <c r="AZ24" s="59"/>
      <c r="BA24" s="59"/>
      <c r="BB24" s="59"/>
      <c r="BC24" s="105"/>
      <c r="BD24" s="72"/>
      <c r="BE24" s="72"/>
      <c r="BF24" s="72"/>
      <c r="BG24" s="72"/>
      <c r="BH24" s="72"/>
      <c r="BI24" s="72"/>
      <c r="BJ24" s="108"/>
      <c r="BK24" s="16"/>
      <c r="BL24" s="16"/>
      <c r="BM24" s="16"/>
      <c r="BN24" s="16"/>
      <c r="BO24" s="16"/>
      <c r="BP24" s="16"/>
      <c r="BQ24" s="105"/>
      <c r="BR24" s="72"/>
      <c r="BS24" s="72"/>
      <c r="BT24" s="72"/>
      <c r="BU24" s="72"/>
      <c r="BV24" s="72"/>
      <c r="BW24" s="72"/>
      <c r="BX24" s="108"/>
      <c r="BY24" s="16"/>
      <c r="BZ24" s="16"/>
      <c r="CA24" s="16"/>
      <c r="CB24" s="16"/>
      <c r="CC24" s="16"/>
      <c r="CD24" s="16"/>
      <c r="CE24" s="105"/>
      <c r="CF24" s="72"/>
      <c r="CG24" s="72"/>
      <c r="CH24" s="72"/>
      <c r="CI24" s="72"/>
      <c r="CJ24" s="72"/>
      <c r="CK24" s="72"/>
      <c r="CL24" s="108"/>
      <c r="CM24" s="16"/>
      <c r="CN24" s="16"/>
      <c r="CO24" s="16"/>
      <c r="CP24" s="16"/>
      <c r="CQ24" s="16"/>
      <c r="CR24" s="16"/>
      <c r="CS24" s="105"/>
      <c r="CT24" s="72"/>
      <c r="CU24" s="72"/>
      <c r="CV24" s="72"/>
      <c r="CW24" s="72"/>
      <c r="CX24" s="72"/>
      <c r="CY24" s="72"/>
      <c r="CZ24" s="55" t="s">
        <v>192</v>
      </c>
    </row>
    <row r="25" spans="1:104" ht="63" hidden="1" customHeight="1" x14ac:dyDescent="0.2">
      <c r="A25" s="17" t="s">
        <v>3</v>
      </c>
      <c r="B25" s="18" t="s">
        <v>26</v>
      </c>
      <c r="C25" s="13" t="s">
        <v>21</v>
      </c>
      <c r="D25" s="59"/>
      <c r="E25" s="60"/>
      <c r="F25" s="60"/>
      <c r="G25" s="59"/>
      <c r="H25" s="59"/>
      <c r="I25" s="59"/>
      <c r="J25" s="59"/>
      <c r="K25" s="59"/>
      <c r="L25" s="59"/>
      <c r="M25" s="105"/>
      <c r="N25" s="72"/>
      <c r="O25" s="72"/>
      <c r="P25" s="72"/>
      <c r="Q25" s="72"/>
      <c r="R25" s="72"/>
      <c r="S25" s="72"/>
      <c r="T25" s="60"/>
      <c r="U25" s="59"/>
      <c r="V25" s="59"/>
      <c r="W25" s="59"/>
      <c r="X25" s="59"/>
      <c r="Y25" s="59"/>
      <c r="Z25" s="59"/>
      <c r="AA25" s="105"/>
      <c r="AB25" s="72"/>
      <c r="AC25" s="72"/>
      <c r="AD25" s="72"/>
      <c r="AE25" s="72"/>
      <c r="AF25" s="72"/>
      <c r="AG25" s="72"/>
      <c r="AH25" s="60"/>
      <c r="AI25" s="59"/>
      <c r="AJ25" s="59"/>
      <c r="AK25" s="59"/>
      <c r="AL25" s="59"/>
      <c r="AM25" s="59"/>
      <c r="AN25" s="59"/>
      <c r="AO25" s="105"/>
      <c r="AP25" s="72"/>
      <c r="AQ25" s="72"/>
      <c r="AR25" s="72"/>
      <c r="AS25" s="72"/>
      <c r="AT25" s="72"/>
      <c r="AU25" s="72"/>
      <c r="AV25" s="60"/>
      <c r="AW25" s="59"/>
      <c r="AX25" s="59"/>
      <c r="AY25" s="59"/>
      <c r="AZ25" s="59"/>
      <c r="BA25" s="59"/>
      <c r="BB25" s="59"/>
      <c r="BC25" s="105"/>
      <c r="BD25" s="72"/>
      <c r="BE25" s="72"/>
      <c r="BF25" s="72"/>
      <c r="BG25" s="72"/>
      <c r="BH25" s="72"/>
      <c r="BI25" s="72"/>
      <c r="BJ25" s="108"/>
      <c r="BK25" s="16"/>
      <c r="BL25" s="16"/>
      <c r="BM25" s="16"/>
      <c r="BN25" s="16"/>
      <c r="BO25" s="16"/>
      <c r="BP25" s="16"/>
      <c r="BQ25" s="105"/>
      <c r="BR25" s="72"/>
      <c r="BS25" s="72"/>
      <c r="BT25" s="72"/>
      <c r="BU25" s="72"/>
      <c r="BV25" s="72"/>
      <c r="BW25" s="72"/>
      <c r="BX25" s="108"/>
      <c r="BY25" s="16"/>
      <c r="BZ25" s="16"/>
      <c r="CA25" s="16"/>
      <c r="CB25" s="16"/>
      <c r="CC25" s="16"/>
      <c r="CD25" s="16"/>
      <c r="CE25" s="105"/>
      <c r="CF25" s="72"/>
      <c r="CG25" s="72"/>
      <c r="CH25" s="72"/>
      <c r="CI25" s="72"/>
      <c r="CJ25" s="72"/>
      <c r="CK25" s="72"/>
      <c r="CL25" s="108"/>
      <c r="CM25" s="16"/>
      <c r="CN25" s="16"/>
      <c r="CO25" s="16"/>
      <c r="CP25" s="16"/>
      <c r="CQ25" s="16"/>
      <c r="CR25" s="16"/>
      <c r="CS25" s="105"/>
      <c r="CT25" s="72"/>
      <c r="CU25" s="72"/>
      <c r="CV25" s="72"/>
      <c r="CW25" s="72"/>
      <c r="CX25" s="72"/>
      <c r="CY25" s="72"/>
      <c r="CZ25" s="54" t="s">
        <v>192</v>
      </c>
    </row>
    <row r="26" spans="1:104" ht="94.5" hidden="1" customHeight="1" x14ac:dyDescent="0.2">
      <c r="A26" s="10" t="s">
        <v>3</v>
      </c>
      <c r="B26" s="14" t="s">
        <v>27</v>
      </c>
      <c r="C26" s="15" t="s">
        <v>21</v>
      </c>
      <c r="D26" s="59"/>
      <c r="E26" s="60"/>
      <c r="F26" s="60"/>
      <c r="G26" s="59"/>
      <c r="H26" s="59"/>
      <c r="I26" s="59"/>
      <c r="J26" s="59"/>
      <c r="K26" s="59"/>
      <c r="L26" s="59"/>
      <c r="M26" s="105"/>
      <c r="N26" s="72"/>
      <c r="O26" s="72"/>
      <c r="P26" s="72"/>
      <c r="Q26" s="72"/>
      <c r="R26" s="72"/>
      <c r="S26" s="72"/>
      <c r="T26" s="60"/>
      <c r="U26" s="59"/>
      <c r="V26" s="59"/>
      <c r="W26" s="59"/>
      <c r="X26" s="59"/>
      <c r="Y26" s="59"/>
      <c r="Z26" s="59"/>
      <c r="AA26" s="105"/>
      <c r="AB26" s="72"/>
      <c r="AC26" s="72"/>
      <c r="AD26" s="72"/>
      <c r="AE26" s="72"/>
      <c r="AF26" s="72"/>
      <c r="AG26" s="72"/>
      <c r="AH26" s="60"/>
      <c r="AI26" s="59"/>
      <c r="AJ26" s="59"/>
      <c r="AK26" s="59"/>
      <c r="AL26" s="59"/>
      <c r="AM26" s="59"/>
      <c r="AN26" s="59"/>
      <c r="AO26" s="105"/>
      <c r="AP26" s="72"/>
      <c r="AQ26" s="72"/>
      <c r="AR26" s="72"/>
      <c r="AS26" s="72"/>
      <c r="AT26" s="72"/>
      <c r="AU26" s="72"/>
      <c r="AV26" s="60"/>
      <c r="AW26" s="59"/>
      <c r="AX26" s="59"/>
      <c r="AY26" s="59"/>
      <c r="AZ26" s="59"/>
      <c r="BA26" s="59"/>
      <c r="BB26" s="59"/>
      <c r="BC26" s="105"/>
      <c r="BD26" s="72"/>
      <c r="BE26" s="72"/>
      <c r="BF26" s="72"/>
      <c r="BG26" s="72"/>
      <c r="BH26" s="72"/>
      <c r="BI26" s="72"/>
      <c r="BJ26" s="108"/>
      <c r="BK26" s="16"/>
      <c r="BL26" s="16"/>
      <c r="BM26" s="16"/>
      <c r="BN26" s="16"/>
      <c r="BO26" s="16"/>
      <c r="BP26" s="16"/>
      <c r="BQ26" s="105"/>
      <c r="BR26" s="72"/>
      <c r="BS26" s="72"/>
      <c r="BT26" s="72"/>
      <c r="BU26" s="72"/>
      <c r="BV26" s="72"/>
      <c r="BW26" s="72"/>
      <c r="BX26" s="108"/>
      <c r="BY26" s="16"/>
      <c r="BZ26" s="16"/>
      <c r="CA26" s="16"/>
      <c r="CB26" s="16"/>
      <c r="CC26" s="16"/>
      <c r="CD26" s="16"/>
      <c r="CE26" s="105"/>
      <c r="CF26" s="72"/>
      <c r="CG26" s="72"/>
      <c r="CH26" s="72"/>
      <c r="CI26" s="72"/>
      <c r="CJ26" s="72"/>
      <c r="CK26" s="72"/>
      <c r="CL26" s="108"/>
      <c r="CM26" s="16"/>
      <c r="CN26" s="16"/>
      <c r="CO26" s="16"/>
      <c r="CP26" s="16"/>
      <c r="CQ26" s="16"/>
      <c r="CR26" s="16"/>
      <c r="CS26" s="105"/>
      <c r="CT26" s="72"/>
      <c r="CU26" s="72"/>
      <c r="CV26" s="72"/>
      <c r="CW26" s="72"/>
      <c r="CX26" s="72"/>
      <c r="CY26" s="72"/>
      <c r="CZ26" s="55" t="s">
        <v>192</v>
      </c>
    </row>
    <row r="27" spans="1:104" ht="47.25" hidden="1" customHeight="1" x14ac:dyDescent="0.2">
      <c r="A27" s="17" t="s">
        <v>28</v>
      </c>
      <c r="B27" s="18" t="s">
        <v>29</v>
      </c>
      <c r="C27" s="13" t="s">
        <v>21</v>
      </c>
      <c r="D27" s="59"/>
      <c r="E27" s="60"/>
      <c r="F27" s="60"/>
      <c r="G27" s="59"/>
      <c r="H27" s="59"/>
      <c r="I27" s="59"/>
      <c r="J27" s="59"/>
      <c r="K27" s="59"/>
      <c r="L27" s="59"/>
      <c r="M27" s="105"/>
      <c r="N27" s="72"/>
      <c r="O27" s="72"/>
      <c r="P27" s="72"/>
      <c r="Q27" s="72"/>
      <c r="R27" s="72"/>
      <c r="S27" s="72"/>
      <c r="T27" s="60"/>
      <c r="U27" s="59"/>
      <c r="V27" s="59"/>
      <c r="W27" s="59"/>
      <c r="X27" s="59"/>
      <c r="Y27" s="59"/>
      <c r="Z27" s="59"/>
      <c r="AA27" s="105"/>
      <c r="AB27" s="72"/>
      <c r="AC27" s="72"/>
      <c r="AD27" s="72"/>
      <c r="AE27" s="72"/>
      <c r="AF27" s="72"/>
      <c r="AG27" s="72"/>
      <c r="AH27" s="60"/>
      <c r="AI27" s="59"/>
      <c r="AJ27" s="59"/>
      <c r="AK27" s="59"/>
      <c r="AL27" s="59"/>
      <c r="AM27" s="59"/>
      <c r="AN27" s="59"/>
      <c r="AO27" s="105"/>
      <c r="AP27" s="72"/>
      <c r="AQ27" s="72"/>
      <c r="AR27" s="72"/>
      <c r="AS27" s="72"/>
      <c r="AT27" s="72"/>
      <c r="AU27" s="72"/>
      <c r="AV27" s="60"/>
      <c r="AW27" s="59"/>
      <c r="AX27" s="59"/>
      <c r="AY27" s="59"/>
      <c r="AZ27" s="59"/>
      <c r="BA27" s="59"/>
      <c r="BB27" s="59"/>
      <c r="BC27" s="105"/>
      <c r="BD27" s="72"/>
      <c r="BE27" s="72"/>
      <c r="BF27" s="72"/>
      <c r="BG27" s="72"/>
      <c r="BH27" s="72"/>
      <c r="BI27" s="72"/>
      <c r="BJ27" s="108"/>
      <c r="BK27" s="16"/>
      <c r="BL27" s="16"/>
      <c r="BM27" s="16"/>
      <c r="BN27" s="16"/>
      <c r="BO27" s="16"/>
      <c r="BP27" s="16"/>
      <c r="BQ27" s="105"/>
      <c r="BR27" s="72"/>
      <c r="BS27" s="72"/>
      <c r="BT27" s="72"/>
      <c r="BU27" s="72"/>
      <c r="BV27" s="72"/>
      <c r="BW27" s="72"/>
      <c r="BX27" s="108"/>
      <c r="BY27" s="16"/>
      <c r="BZ27" s="16"/>
      <c r="CA27" s="16"/>
      <c r="CB27" s="16"/>
      <c r="CC27" s="16"/>
      <c r="CD27" s="16"/>
      <c r="CE27" s="105"/>
      <c r="CF27" s="72"/>
      <c r="CG27" s="72"/>
      <c r="CH27" s="72"/>
      <c r="CI27" s="72"/>
      <c r="CJ27" s="72"/>
      <c r="CK27" s="72"/>
      <c r="CL27" s="108"/>
      <c r="CM27" s="16"/>
      <c r="CN27" s="16"/>
      <c r="CO27" s="16"/>
      <c r="CP27" s="16"/>
      <c r="CQ27" s="16"/>
      <c r="CR27" s="16"/>
      <c r="CS27" s="105"/>
      <c r="CT27" s="72"/>
      <c r="CU27" s="72"/>
      <c r="CV27" s="72"/>
      <c r="CW27" s="72"/>
      <c r="CX27" s="72"/>
      <c r="CY27" s="72"/>
      <c r="CZ27" s="54" t="s">
        <v>192</v>
      </c>
    </row>
    <row r="28" spans="1:104" ht="31.5" hidden="1" customHeight="1" x14ac:dyDescent="0.2">
      <c r="A28" s="17" t="s">
        <v>4</v>
      </c>
      <c r="B28" s="18" t="s">
        <v>30</v>
      </c>
      <c r="C28" s="13" t="s">
        <v>21</v>
      </c>
      <c r="D28" s="59"/>
      <c r="E28" s="60"/>
      <c r="F28" s="60"/>
      <c r="G28" s="59"/>
      <c r="H28" s="59"/>
      <c r="I28" s="59"/>
      <c r="J28" s="59"/>
      <c r="K28" s="59"/>
      <c r="L28" s="59"/>
      <c r="M28" s="105"/>
      <c r="N28" s="72"/>
      <c r="O28" s="72"/>
      <c r="P28" s="72"/>
      <c r="Q28" s="72"/>
      <c r="R28" s="72"/>
      <c r="S28" s="72"/>
      <c r="T28" s="60"/>
      <c r="U28" s="59"/>
      <c r="V28" s="59"/>
      <c r="W28" s="59"/>
      <c r="X28" s="59"/>
      <c r="Y28" s="59"/>
      <c r="Z28" s="59"/>
      <c r="AA28" s="105"/>
      <c r="AB28" s="72"/>
      <c r="AC28" s="72"/>
      <c r="AD28" s="72"/>
      <c r="AE28" s="72"/>
      <c r="AF28" s="72"/>
      <c r="AG28" s="72"/>
      <c r="AH28" s="60"/>
      <c r="AI28" s="59"/>
      <c r="AJ28" s="59"/>
      <c r="AK28" s="59"/>
      <c r="AL28" s="59"/>
      <c r="AM28" s="59"/>
      <c r="AN28" s="59"/>
      <c r="AO28" s="105"/>
      <c r="AP28" s="72"/>
      <c r="AQ28" s="72"/>
      <c r="AR28" s="72"/>
      <c r="AS28" s="72"/>
      <c r="AT28" s="72"/>
      <c r="AU28" s="72"/>
      <c r="AV28" s="60"/>
      <c r="AW28" s="59"/>
      <c r="AX28" s="59"/>
      <c r="AY28" s="59"/>
      <c r="AZ28" s="59"/>
      <c r="BA28" s="59"/>
      <c r="BB28" s="59"/>
      <c r="BC28" s="105"/>
      <c r="BD28" s="72"/>
      <c r="BE28" s="72"/>
      <c r="BF28" s="72"/>
      <c r="BG28" s="72"/>
      <c r="BH28" s="72"/>
      <c r="BI28" s="72"/>
      <c r="BJ28" s="108"/>
      <c r="BK28" s="16"/>
      <c r="BL28" s="16"/>
      <c r="BM28" s="16"/>
      <c r="BN28" s="16"/>
      <c r="BO28" s="16"/>
      <c r="BP28" s="16"/>
      <c r="BQ28" s="105"/>
      <c r="BR28" s="72"/>
      <c r="BS28" s="72"/>
      <c r="BT28" s="72"/>
      <c r="BU28" s="72"/>
      <c r="BV28" s="72"/>
      <c r="BW28" s="72"/>
      <c r="BX28" s="108"/>
      <c r="BY28" s="16"/>
      <c r="BZ28" s="16"/>
      <c r="CA28" s="16"/>
      <c r="CB28" s="16"/>
      <c r="CC28" s="16"/>
      <c r="CD28" s="16"/>
      <c r="CE28" s="105"/>
      <c r="CF28" s="72"/>
      <c r="CG28" s="72"/>
      <c r="CH28" s="72"/>
      <c r="CI28" s="72"/>
      <c r="CJ28" s="72"/>
      <c r="CK28" s="72"/>
      <c r="CL28" s="108"/>
      <c r="CM28" s="16"/>
      <c r="CN28" s="16"/>
      <c r="CO28" s="16"/>
      <c r="CP28" s="16"/>
      <c r="CQ28" s="16"/>
      <c r="CR28" s="16"/>
      <c r="CS28" s="105"/>
      <c r="CT28" s="72"/>
      <c r="CU28" s="72"/>
      <c r="CV28" s="72"/>
      <c r="CW28" s="72"/>
      <c r="CX28" s="72"/>
      <c r="CY28" s="72"/>
      <c r="CZ28" s="54" t="s">
        <v>192</v>
      </c>
    </row>
    <row r="29" spans="1:104" ht="63" hidden="1" customHeight="1" x14ac:dyDescent="0.2">
      <c r="A29" s="17" t="s">
        <v>31</v>
      </c>
      <c r="B29" s="18" t="s">
        <v>32</v>
      </c>
      <c r="C29" s="13" t="s">
        <v>21</v>
      </c>
      <c r="D29" s="59"/>
      <c r="E29" s="60"/>
      <c r="F29" s="60"/>
      <c r="G29" s="59"/>
      <c r="H29" s="59"/>
      <c r="I29" s="59"/>
      <c r="J29" s="59"/>
      <c r="K29" s="59"/>
      <c r="L29" s="59"/>
      <c r="M29" s="105"/>
      <c r="N29" s="72"/>
      <c r="O29" s="72"/>
      <c r="P29" s="72"/>
      <c r="Q29" s="72"/>
      <c r="R29" s="72"/>
      <c r="S29" s="72"/>
      <c r="T29" s="60"/>
      <c r="U29" s="59"/>
      <c r="V29" s="59"/>
      <c r="W29" s="59"/>
      <c r="X29" s="59"/>
      <c r="Y29" s="59"/>
      <c r="Z29" s="59"/>
      <c r="AA29" s="105"/>
      <c r="AB29" s="72"/>
      <c r="AC29" s="72"/>
      <c r="AD29" s="72"/>
      <c r="AE29" s="72"/>
      <c r="AF29" s="72"/>
      <c r="AG29" s="72"/>
      <c r="AH29" s="60"/>
      <c r="AI29" s="59"/>
      <c r="AJ29" s="59"/>
      <c r="AK29" s="59"/>
      <c r="AL29" s="59"/>
      <c r="AM29" s="59"/>
      <c r="AN29" s="59"/>
      <c r="AO29" s="105"/>
      <c r="AP29" s="72"/>
      <c r="AQ29" s="72"/>
      <c r="AR29" s="72"/>
      <c r="AS29" s="72"/>
      <c r="AT29" s="72"/>
      <c r="AU29" s="72"/>
      <c r="AV29" s="60"/>
      <c r="AW29" s="59"/>
      <c r="AX29" s="59"/>
      <c r="AY29" s="59"/>
      <c r="AZ29" s="59"/>
      <c r="BA29" s="59"/>
      <c r="BB29" s="59"/>
      <c r="BC29" s="105"/>
      <c r="BD29" s="72"/>
      <c r="BE29" s="72"/>
      <c r="BF29" s="72"/>
      <c r="BG29" s="72"/>
      <c r="BH29" s="72"/>
      <c r="BI29" s="72"/>
      <c r="BJ29" s="108"/>
      <c r="BK29" s="16"/>
      <c r="BL29" s="16"/>
      <c r="BM29" s="16"/>
      <c r="BN29" s="16"/>
      <c r="BO29" s="16"/>
      <c r="BP29" s="16"/>
      <c r="BQ29" s="105"/>
      <c r="BR29" s="72"/>
      <c r="BS29" s="72"/>
      <c r="BT29" s="72"/>
      <c r="BU29" s="72"/>
      <c r="BV29" s="72"/>
      <c r="BW29" s="72"/>
      <c r="BX29" s="108"/>
      <c r="BY29" s="16"/>
      <c r="BZ29" s="16"/>
      <c r="CA29" s="16"/>
      <c r="CB29" s="16"/>
      <c r="CC29" s="16"/>
      <c r="CD29" s="16"/>
      <c r="CE29" s="105"/>
      <c r="CF29" s="72"/>
      <c r="CG29" s="72"/>
      <c r="CH29" s="72"/>
      <c r="CI29" s="72"/>
      <c r="CJ29" s="72"/>
      <c r="CK29" s="72"/>
      <c r="CL29" s="108"/>
      <c r="CM29" s="16"/>
      <c r="CN29" s="16"/>
      <c r="CO29" s="16"/>
      <c r="CP29" s="16"/>
      <c r="CQ29" s="16"/>
      <c r="CR29" s="16"/>
      <c r="CS29" s="105"/>
      <c r="CT29" s="72"/>
      <c r="CU29" s="72"/>
      <c r="CV29" s="72"/>
      <c r="CW29" s="72"/>
      <c r="CX29" s="72"/>
      <c r="CY29" s="72"/>
      <c r="CZ29" s="54" t="s">
        <v>192</v>
      </c>
    </row>
    <row r="30" spans="1:104" ht="47.25" hidden="1" customHeight="1" x14ac:dyDescent="0.2">
      <c r="A30" s="17" t="s">
        <v>33</v>
      </c>
      <c r="B30" s="18" t="s">
        <v>34</v>
      </c>
      <c r="C30" s="13" t="s">
        <v>21</v>
      </c>
      <c r="D30" s="59"/>
      <c r="E30" s="60"/>
      <c r="F30" s="60"/>
      <c r="G30" s="59"/>
      <c r="H30" s="59"/>
      <c r="I30" s="59"/>
      <c r="J30" s="59"/>
      <c r="K30" s="59"/>
      <c r="L30" s="59"/>
      <c r="M30" s="105"/>
      <c r="N30" s="72"/>
      <c r="O30" s="72"/>
      <c r="P30" s="72"/>
      <c r="Q30" s="72"/>
      <c r="R30" s="72"/>
      <c r="S30" s="72"/>
      <c r="T30" s="60"/>
      <c r="U30" s="59"/>
      <c r="V30" s="59"/>
      <c r="W30" s="59"/>
      <c r="X30" s="59"/>
      <c r="Y30" s="59"/>
      <c r="Z30" s="59"/>
      <c r="AA30" s="105"/>
      <c r="AB30" s="72"/>
      <c r="AC30" s="72"/>
      <c r="AD30" s="72"/>
      <c r="AE30" s="72"/>
      <c r="AF30" s="72"/>
      <c r="AG30" s="72"/>
      <c r="AH30" s="60"/>
      <c r="AI30" s="59"/>
      <c r="AJ30" s="59"/>
      <c r="AK30" s="59"/>
      <c r="AL30" s="59"/>
      <c r="AM30" s="59"/>
      <c r="AN30" s="59"/>
      <c r="AO30" s="105"/>
      <c r="AP30" s="72"/>
      <c r="AQ30" s="72"/>
      <c r="AR30" s="72"/>
      <c r="AS30" s="72"/>
      <c r="AT30" s="72"/>
      <c r="AU30" s="72"/>
      <c r="AV30" s="60"/>
      <c r="AW30" s="59"/>
      <c r="AX30" s="59"/>
      <c r="AY30" s="59"/>
      <c r="AZ30" s="59"/>
      <c r="BA30" s="59"/>
      <c r="BB30" s="59"/>
      <c r="BC30" s="105"/>
      <c r="BD30" s="72"/>
      <c r="BE30" s="72"/>
      <c r="BF30" s="72"/>
      <c r="BG30" s="72"/>
      <c r="BH30" s="72"/>
      <c r="BI30" s="72"/>
      <c r="BJ30" s="108"/>
      <c r="BK30" s="16"/>
      <c r="BL30" s="16"/>
      <c r="BM30" s="16"/>
      <c r="BN30" s="16"/>
      <c r="BO30" s="16"/>
      <c r="BP30" s="16"/>
      <c r="BQ30" s="105"/>
      <c r="BR30" s="72"/>
      <c r="BS30" s="72"/>
      <c r="BT30" s="72"/>
      <c r="BU30" s="72"/>
      <c r="BV30" s="72"/>
      <c r="BW30" s="72"/>
      <c r="BX30" s="108"/>
      <c r="BY30" s="16"/>
      <c r="BZ30" s="16"/>
      <c r="CA30" s="16"/>
      <c r="CB30" s="16"/>
      <c r="CC30" s="16"/>
      <c r="CD30" s="16"/>
      <c r="CE30" s="105"/>
      <c r="CF30" s="72"/>
      <c r="CG30" s="72"/>
      <c r="CH30" s="72"/>
      <c r="CI30" s="72"/>
      <c r="CJ30" s="72"/>
      <c r="CK30" s="72"/>
      <c r="CL30" s="108"/>
      <c r="CM30" s="16"/>
      <c r="CN30" s="16"/>
      <c r="CO30" s="16"/>
      <c r="CP30" s="16"/>
      <c r="CQ30" s="16"/>
      <c r="CR30" s="16"/>
      <c r="CS30" s="105"/>
      <c r="CT30" s="72"/>
      <c r="CU30" s="72"/>
      <c r="CV30" s="72"/>
      <c r="CW30" s="72"/>
      <c r="CX30" s="72"/>
      <c r="CY30" s="72"/>
      <c r="CZ30" s="54" t="s">
        <v>192</v>
      </c>
    </row>
    <row r="31" spans="1:104" ht="47.25" hidden="1" customHeight="1" x14ac:dyDescent="0.2">
      <c r="A31" s="17" t="s">
        <v>5</v>
      </c>
      <c r="B31" s="18" t="s">
        <v>35</v>
      </c>
      <c r="C31" s="13" t="s">
        <v>21</v>
      </c>
      <c r="D31" s="59"/>
      <c r="E31" s="60"/>
      <c r="F31" s="60"/>
      <c r="G31" s="59"/>
      <c r="H31" s="59"/>
      <c r="I31" s="59"/>
      <c r="J31" s="59"/>
      <c r="K31" s="59"/>
      <c r="L31" s="59"/>
      <c r="M31" s="105"/>
      <c r="N31" s="72"/>
      <c r="O31" s="72"/>
      <c r="P31" s="72"/>
      <c r="Q31" s="72"/>
      <c r="R31" s="72"/>
      <c r="S31" s="72"/>
      <c r="T31" s="60"/>
      <c r="U31" s="59"/>
      <c r="V31" s="59"/>
      <c r="W31" s="59"/>
      <c r="X31" s="59"/>
      <c r="Y31" s="59"/>
      <c r="Z31" s="59"/>
      <c r="AA31" s="105"/>
      <c r="AB31" s="72"/>
      <c r="AC31" s="72"/>
      <c r="AD31" s="72"/>
      <c r="AE31" s="72"/>
      <c r="AF31" s="72"/>
      <c r="AG31" s="72"/>
      <c r="AH31" s="60"/>
      <c r="AI31" s="59"/>
      <c r="AJ31" s="59"/>
      <c r="AK31" s="59"/>
      <c r="AL31" s="59"/>
      <c r="AM31" s="59"/>
      <c r="AN31" s="59"/>
      <c r="AO31" s="105"/>
      <c r="AP31" s="72"/>
      <c r="AQ31" s="72"/>
      <c r="AR31" s="72"/>
      <c r="AS31" s="72"/>
      <c r="AT31" s="72"/>
      <c r="AU31" s="72"/>
      <c r="AV31" s="60"/>
      <c r="AW31" s="59"/>
      <c r="AX31" s="59"/>
      <c r="AY31" s="59"/>
      <c r="AZ31" s="59"/>
      <c r="BA31" s="59"/>
      <c r="BB31" s="59"/>
      <c r="BC31" s="105"/>
      <c r="BD31" s="72"/>
      <c r="BE31" s="72"/>
      <c r="BF31" s="72"/>
      <c r="BG31" s="72"/>
      <c r="BH31" s="72"/>
      <c r="BI31" s="72"/>
      <c r="BJ31" s="108"/>
      <c r="BK31" s="16"/>
      <c r="BL31" s="16"/>
      <c r="BM31" s="16"/>
      <c r="BN31" s="16"/>
      <c r="BO31" s="16"/>
      <c r="BP31" s="16"/>
      <c r="BQ31" s="105"/>
      <c r="BR31" s="72"/>
      <c r="BS31" s="72"/>
      <c r="BT31" s="72"/>
      <c r="BU31" s="72"/>
      <c r="BV31" s="72"/>
      <c r="BW31" s="72"/>
      <c r="BX31" s="108"/>
      <c r="BY31" s="16"/>
      <c r="BZ31" s="16"/>
      <c r="CA31" s="16"/>
      <c r="CB31" s="16"/>
      <c r="CC31" s="16"/>
      <c r="CD31" s="16"/>
      <c r="CE31" s="105"/>
      <c r="CF31" s="72"/>
      <c r="CG31" s="72"/>
      <c r="CH31" s="72"/>
      <c r="CI31" s="72"/>
      <c r="CJ31" s="72"/>
      <c r="CK31" s="72"/>
      <c r="CL31" s="108"/>
      <c r="CM31" s="16"/>
      <c r="CN31" s="16"/>
      <c r="CO31" s="16"/>
      <c r="CP31" s="16"/>
      <c r="CQ31" s="16"/>
      <c r="CR31" s="16"/>
      <c r="CS31" s="105"/>
      <c r="CT31" s="72"/>
      <c r="CU31" s="72"/>
      <c r="CV31" s="72"/>
      <c r="CW31" s="72"/>
      <c r="CX31" s="72"/>
      <c r="CY31" s="72"/>
      <c r="CZ31" s="54" t="s">
        <v>192</v>
      </c>
    </row>
    <row r="32" spans="1:104" ht="94.5" hidden="1" customHeight="1" x14ac:dyDescent="0.2">
      <c r="A32" s="17" t="s">
        <v>6</v>
      </c>
      <c r="B32" s="18" t="s">
        <v>36</v>
      </c>
      <c r="C32" s="13" t="s">
        <v>21</v>
      </c>
      <c r="D32" s="59"/>
      <c r="E32" s="60"/>
      <c r="F32" s="60"/>
      <c r="G32" s="59"/>
      <c r="H32" s="59"/>
      <c r="I32" s="59"/>
      <c r="J32" s="59"/>
      <c r="K32" s="59"/>
      <c r="L32" s="59"/>
      <c r="M32" s="105"/>
      <c r="N32" s="72"/>
      <c r="O32" s="72"/>
      <c r="P32" s="72"/>
      <c r="Q32" s="72"/>
      <c r="R32" s="72"/>
      <c r="S32" s="72"/>
      <c r="T32" s="60"/>
      <c r="U32" s="59"/>
      <c r="V32" s="59"/>
      <c r="W32" s="59"/>
      <c r="X32" s="59"/>
      <c r="Y32" s="59"/>
      <c r="Z32" s="59"/>
      <c r="AA32" s="105"/>
      <c r="AB32" s="72"/>
      <c r="AC32" s="72"/>
      <c r="AD32" s="72"/>
      <c r="AE32" s="72"/>
      <c r="AF32" s="72"/>
      <c r="AG32" s="72"/>
      <c r="AH32" s="60"/>
      <c r="AI32" s="59"/>
      <c r="AJ32" s="59"/>
      <c r="AK32" s="59"/>
      <c r="AL32" s="59"/>
      <c r="AM32" s="59"/>
      <c r="AN32" s="59"/>
      <c r="AO32" s="105"/>
      <c r="AP32" s="72"/>
      <c r="AQ32" s="72"/>
      <c r="AR32" s="72"/>
      <c r="AS32" s="72"/>
      <c r="AT32" s="72"/>
      <c r="AU32" s="72"/>
      <c r="AV32" s="60"/>
      <c r="AW32" s="59"/>
      <c r="AX32" s="59"/>
      <c r="AY32" s="59"/>
      <c r="AZ32" s="59"/>
      <c r="BA32" s="59"/>
      <c r="BB32" s="59"/>
      <c r="BC32" s="105"/>
      <c r="BD32" s="72"/>
      <c r="BE32" s="72"/>
      <c r="BF32" s="72"/>
      <c r="BG32" s="72"/>
      <c r="BH32" s="72"/>
      <c r="BI32" s="72"/>
      <c r="BJ32" s="108"/>
      <c r="BK32" s="16"/>
      <c r="BL32" s="16"/>
      <c r="BM32" s="16"/>
      <c r="BN32" s="16"/>
      <c r="BO32" s="16"/>
      <c r="BP32" s="16"/>
      <c r="BQ32" s="105"/>
      <c r="BR32" s="72"/>
      <c r="BS32" s="72"/>
      <c r="BT32" s="72"/>
      <c r="BU32" s="72"/>
      <c r="BV32" s="72"/>
      <c r="BW32" s="72"/>
      <c r="BX32" s="108"/>
      <c r="BY32" s="16"/>
      <c r="BZ32" s="16"/>
      <c r="CA32" s="16"/>
      <c r="CB32" s="16"/>
      <c r="CC32" s="16"/>
      <c r="CD32" s="16"/>
      <c r="CE32" s="105"/>
      <c r="CF32" s="72"/>
      <c r="CG32" s="72"/>
      <c r="CH32" s="72"/>
      <c r="CI32" s="72"/>
      <c r="CJ32" s="72"/>
      <c r="CK32" s="72"/>
      <c r="CL32" s="108"/>
      <c r="CM32" s="16"/>
      <c r="CN32" s="16"/>
      <c r="CO32" s="16"/>
      <c r="CP32" s="16"/>
      <c r="CQ32" s="16"/>
      <c r="CR32" s="16"/>
      <c r="CS32" s="105"/>
      <c r="CT32" s="72"/>
      <c r="CU32" s="72"/>
      <c r="CV32" s="72"/>
      <c r="CW32" s="72"/>
      <c r="CX32" s="72"/>
      <c r="CY32" s="72"/>
      <c r="CZ32" s="54" t="s">
        <v>192</v>
      </c>
    </row>
    <row r="33" spans="1:104" ht="78.75" hidden="1" customHeight="1" x14ac:dyDescent="0.2">
      <c r="A33" s="17" t="s">
        <v>7</v>
      </c>
      <c r="B33" s="18" t="s">
        <v>37</v>
      </c>
      <c r="C33" s="13" t="s">
        <v>21</v>
      </c>
      <c r="D33" s="59"/>
      <c r="E33" s="60"/>
      <c r="F33" s="60"/>
      <c r="G33" s="59"/>
      <c r="H33" s="59"/>
      <c r="I33" s="59"/>
      <c r="J33" s="59"/>
      <c r="K33" s="59"/>
      <c r="L33" s="59"/>
      <c r="M33" s="105"/>
      <c r="N33" s="72"/>
      <c r="O33" s="72"/>
      <c r="P33" s="72"/>
      <c r="Q33" s="72"/>
      <c r="R33" s="72"/>
      <c r="S33" s="72"/>
      <c r="T33" s="60"/>
      <c r="U33" s="59"/>
      <c r="V33" s="59"/>
      <c r="W33" s="59"/>
      <c r="X33" s="59"/>
      <c r="Y33" s="59"/>
      <c r="Z33" s="59"/>
      <c r="AA33" s="105"/>
      <c r="AB33" s="72"/>
      <c r="AC33" s="72"/>
      <c r="AD33" s="72"/>
      <c r="AE33" s="72"/>
      <c r="AF33" s="72"/>
      <c r="AG33" s="72"/>
      <c r="AH33" s="60"/>
      <c r="AI33" s="59"/>
      <c r="AJ33" s="59"/>
      <c r="AK33" s="59"/>
      <c r="AL33" s="59"/>
      <c r="AM33" s="59"/>
      <c r="AN33" s="59"/>
      <c r="AO33" s="105"/>
      <c r="AP33" s="72"/>
      <c r="AQ33" s="72"/>
      <c r="AR33" s="72"/>
      <c r="AS33" s="72"/>
      <c r="AT33" s="72"/>
      <c r="AU33" s="72"/>
      <c r="AV33" s="60"/>
      <c r="AW33" s="59"/>
      <c r="AX33" s="59"/>
      <c r="AY33" s="59"/>
      <c r="AZ33" s="59"/>
      <c r="BA33" s="59"/>
      <c r="BB33" s="59"/>
      <c r="BC33" s="105"/>
      <c r="BD33" s="72"/>
      <c r="BE33" s="72"/>
      <c r="BF33" s="72"/>
      <c r="BG33" s="72"/>
      <c r="BH33" s="72"/>
      <c r="BI33" s="72"/>
      <c r="BJ33" s="108"/>
      <c r="BK33" s="16"/>
      <c r="BL33" s="16"/>
      <c r="BM33" s="16"/>
      <c r="BN33" s="16"/>
      <c r="BO33" s="16"/>
      <c r="BP33" s="16"/>
      <c r="BQ33" s="105"/>
      <c r="BR33" s="72"/>
      <c r="BS33" s="72"/>
      <c r="BT33" s="72"/>
      <c r="BU33" s="72"/>
      <c r="BV33" s="72"/>
      <c r="BW33" s="72"/>
      <c r="BX33" s="108"/>
      <c r="BY33" s="16"/>
      <c r="BZ33" s="16"/>
      <c r="CA33" s="16"/>
      <c r="CB33" s="16"/>
      <c r="CC33" s="16"/>
      <c r="CD33" s="16"/>
      <c r="CE33" s="105"/>
      <c r="CF33" s="72"/>
      <c r="CG33" s="72"/>
      <c r="CH33" s="72"/>
      <c r="CI33" s="72"/>
      <c r="CJ33" s="72"/>
      <c r="CK33" s="72"/>
      <c r="CL33" s="108"/>
      <c r="CM33" s="16"/>
      <c r="CN33" s="16"/>
      <c r="CO33" s="16"/>
      <c r="CP33" s="16"/>
      <c r="CQ33" s="16"/>
      <c r="CR33" s="16"/>
      <c r="CS33" s="105"/>
      <c r="CT33" s="72"/>
      <c r="CU33" s="72"/>
      <c r="CV33" s="72"/>
      <c r="CW33" s="72"/>
      <c r="CX33" s="72"/>
      <c r="CY33" s="72"/>
      <c r="CZ33" s="54" t="s">
        <v>192</v>
      </c>
    </row>
    <row r="34" spans="1:104" ht="94.5" hidden="1" customHeight="1" x14ac:dyDescent="0.2">
      <c r="A34" s="17" t="s">
        <v>38</v>
      </c>
      <c r="B34" s="18" t="s">
        <v>39</v>
      </c>
      <c r="C34" s="13" t="s">
        <v>21</v>
      </c>
      <c r="D34" s="59"/>
      <c r="E34" s="60"/>
      <c r="F34" s="60"/>
      <c r="G34" s="59"/>
      <c r="H34" s="59"/>
      <c r="I34" s="59"/>
      <c r="J34" s="59"/>
      <c r="K34" s="59"/>
      <c r="L34" s="59"/>
      <c r="M34" s="105"/>
      <c r="N34" s="72"/>
      <c r="O34" s="72"/>
      <c r="P34" s="72"/>
      <c r="Q34" s="72"/>
      <c r="R34" s="72"/>
      <c r="S34" s="72"/>
      <c r="T34" s="60"/>
      <c r="U34" s="59"/>
      <c r="V34" s="59"/>
      <c r="W34" s="59"/>
      <c r="X34" s="59"/>
      <c r="Y34" s="59"/>
      <c r="Z34" s="59"/>
      <c r="AA34" s="105"/>
      <c r="AB34" s="72"/>
      <c r="AC34" s="72"/>
      <c r="AD34" s="72"/>
      <c r="AE34" s="72"/>
      <c r="AF34" s="72"/>
      <c r="AG34" s="72"/>
      <c r="AH34" s="60"/>
      <c r="AI34" s="59"/>
      <c r="AJ34" s="59"/>
      <c r="AK34" s="59"/>
      <c r="AL34" s="59"/>
      <c r="AM34" s="59"/>
      <c r="AN34" s="59"/>
      <c r="AO34" s="105"/>
      <c r="AP34" s="72"/>
      <c r="AQ34" s="72"/>
      <c r="AR34" s="72"/>
      <c r="AS34" s="72"/>
      <c r="AT34" s="72"/>
      <c r="AU34" s="72"/>
      <c r="AV34" s="60"/>
      <c r="AW34" s="59"/>
      <c r="AX34" s="59"/>
      <c r="AY34" s="59"/>
      <c r="AZ34" s="59"/>
      <c r="BA34" s="59"/>
      <c r="BB34" s="59"/>
      <c r="BC34" s="105"/>
      <c r="BD34" s="72"/>
      <c r="BE34" s="72"/>
      <c r="BF34" s="72"/>
      <c r="BG34" s="72"/>
      <c r="BH34" s="72"/>
      <c r="BI34" s="72"/>
      <c r="BJ34" s="108"/>
      <c r="BK34" s="16"/>
      <c r="BL34" s="16"/>
      <c r="BM34" s="16"/>
      <c r="BN34" s="16"/>
      <c r="BO34" s="16"/>
      <c r="BP34" s="16"/>
      <c r="BQ34" s="105"/>
      <c r="BR34" s="72"/>
      <c r="BS34" s="72"/>
      <c r="BT34" s="72"/>
      <c r="BU34" s="72"/>
      <c r="BV34" s="72"/>
      <c r="BW34" s="72"/>
      <c r="BX34" s="108"/>
      <c r="BY34" s="16"/>
      <c r="BZ34" s="16"/>
      <c r="CA34" s="16"/>
      <c r="CB34" s="16"/>
      <c r="CC34" s="16"/>
      <c r="CD34" s="16"/>
      <c r="CE34" s="105"/>
      <c r="CF34" s="72"/>
      <c r="CG34" s="72"/>
      <c r="CH34" s="72"/>
      <c r="CI34" s="72"/>
      <c r="CJ34" s="72"/>
      <c r="CK34" s="72"/>
      <c r="CL34" s="108"/>
      <c r="CM34" s="16"/>
      <c r="CN34" s="16"/>
      <c r="CO34" s="16"/>
      <c r="CP34" s="16"/>
      <c r="CQ34" s="16"/>
      <c r="CR34" s="16"/>
      <c r="CS34" s="105"/>
      <c r="CT34" s="72"/>
      <c r="CU34" s="72"/>
      <c r="CV34" s="72"/>
      <c r="CW34" s="72"/>
      <c r="CX34" s="72"/>
      <c r="CY34" s="72"/>
      <c r="CZ34" s="54" t="s">
        <v>192</v>
      </c>
    </row>
    <row r="35" spans="1:104" ht="0.75" hidden="1" customHeight="1" x14ac:dyDescent="0.2">
      <c r="A35" s="17" t="s">
        <v>8</v>
      </c>
      <c r="B35" s="18" t="s">
        <v>40</v>
      </c>
      <c r="C35" s="13" t="s">
        <v>21</v>
      </c>
      <c r="D35" s="59"/>
      <c r="E35" s="60"/>
      <c r="F35" s="60"/>
      <c r="G35" s="59"/>
      <c r="H35" s="59"/>
      <c r="I35" s="59"/>
      <c r="J35" s="59"/>
      <c r="K35" s="59"/>
      <c r="L35" s="59"/>
      <c r="M35" s="105"/>
      <c r="N35" s="72"/>
      <c r="O35" s="72"/>
      <c r="P35" s="72"/>
      <c r="Q35" s="72"/>
      <c r="R35" s="72"/>
      <c r="S35" s="72"/>
      <c r="T35" s="60"/>
      <c r="U35" s="59"/>
      <c r="V35" s="59"/>
      <c r="W35" s="59"/>
      <c r="X35" s="59"/>
      <c r="Y35" s="59"/>
      <c r="Z35" s="59"/>
      <c r="AA35" s="105"/>
      <c r="AB35" s="72"/>
      <c r="AC35" s="72"/>
      <c r="AD35" s="72"/>
      <c r="AE35" s="72"/>
      <c r="AF35" s="72"/>
      <c r="AG35" s="72"/>
      <c r="AH35" s="60"/>
      <c r="AI35" s="59"/>
      <c r="AJ35" s="59"/>
      <c r="AK35" s="59"/>
      <c r="AL35" s="59"/>
      <c r="AM35" s="59"/>
      <c r="AN35" s="59"/>
      <c r="AO35" s="105"/>
      <c r="AP35" s="72"/>
      <c r="AQ35" s="72"/>
      <c r="AR35" s="72"/>
      <c r="AS35" s="72"/>
      <c r="AT35" s="72"/>
      <c r="AU35" s="72"/>
      <c r="AV35" s="60"/>
      <c r="AW35" s="59"/>
      <c r="AX35" s="59"/>
      <c r="AY35" s="59"/>
      <c r="AZ35" s="59"/>
      <c r="BA35" s="59"/>
      <c r="BB35" s="59"/>
      <c r="BC35" s="105"/>
      <c r="BD35" s="72"/>
      <c r="BE35" s="72"/>
      <c r="BF35" s="72"/>
      <c r="BG35" s="72"/>
      <c r="BH35" s="72"/>
      <c r="BI35" s="72"/>
      <c r="BJ35" s="108"/>
      <c r="BK35" s="16"/>
      <c r="BL35" s="16"/>
      <c r="BM35" s="16"/>
      <c r="BN35" s="16"/>
      <c r="BO35" s="16"/>
      <c r="BP35" s="16"/>
      <c r="BQ35" s="105"/>
      <c r="BR35" s="72"/>
      <c r="BS35" s="72"/>
      <c r="BT35" s="72"/>
      <c r="BU35" s="72"/>
      <c r="BV35" s="72"/>
      <c r="BW35" s="72"/>
      <c r="BX35" s="108"/>
      <c r="BY35" s="16"/>
      <c r="BZ35" s="16"/>
      <c r="CA35" s="16"/>
      <c r="CB35" s="16"/>
      <c r="CC35" s="16"/>
      <c r="CD35" s="16"/>
      <c r="CE35" s="105"/>
      <c r="CF35" s="72"/>
      <c r="CG35" s="72"/>
      <c r="CH35" s="72"/>
      <c r="CI35" s="72"/>
      <c r="CJ35" s="72"/>
      <c r="CK35" s="72"/>
      <c r="CL35" s="108"/>
      <c r="CM35" s="16"/>
      <c r="CN35" s="16"/>
      <c r="CO35" s="16"/>
      <c r="CP35" s="16"/>
      <c r="CQ35" s="16"/>
      <c r="CR35" s="16"/>
      <c r="CS35" s="105"/>
      <c r="CT35" s="72"/>
      <c r="CU35" s="72"/>
      <c r="CV35" s="72"/>
      <c r="CW35" s="72"/>
      <c r="CX35" s="72"/>
      <c r="CY35" s="72"/>
      <c r="CZ35" s="54" t="s">
        <v>192</v>
      </c>
    </row>
    <row r="36" spans="1:104" ht="63" hidden="1" customHeight="1" x14ac:dyDescent="0.2">
      <c r="A36" s="17" t="s">
        <v>41</v>
      </c>
      <c r="B36" s="18" t="s">
        <v>43</v>
      </c>
      <c r="C36" s="13" t="s">
        <v>21</v>
      </c>
      <c r="D36" s="59"/>
      <c r="E36" s="60"/>
      <c r="F36" s="60"/>
      <c r="G36" s="59"/>
      <c r="H36" s="59"/>
      <c r="I36" s="59"/>
      <c r="J36" s="59"/>
      <c r="K36" s="59"/>
      <c r="L36" s="59"/>
      <c r="M36" s="105"/>
      <c r="N36" s="72"/>
      <c r="O36" s="72"/>
      <c r="P36" s="72"/>
      <c r="Q36" s="72"/>
      <c r="R36" s="72"/>
      <c r="S36" s="72"/>
      <c r="T36" s="60"/>
      <c r="U36" s="59"/>
      <c r="V36" s="59"/>
      <c r="W36" s="59"/>
      <c r="X36" s="59"/>
      <c r="Y36" s="59"/>
      <c r="Z36" s="59"/>
      <c r="AA36" s="105"/>
      <c r="AB36" s="72"/>
      <c r="AC36" s="72"/>
      <c r="AD36" s="72"/>
      <c r="AE36" s="72"/>
      <c r="AF36" s="72"/>
      <c r="AG36" s="72"/>
      <c r="AH36" s="60"/>
      <c r="AI36" s="59"/>
      <c r="AJ36" s="59"/>
      <c r="AK36" s="59"/>
      <c r="AL36" s="59"/>
      <c r="AM36" s="59"/>
      <c r="AN36" s="59"/>
      <c r="AO36" s="105"/>
      <c r="AP36" s="72"/>
      <c r="AQ36" s="72"/>
      <c r="AR36" s="72"/>
      <c r="AS36" s="72"/>
      <c r="AT36" s="72"/>
      <c r="AU36" s="72"/>
      <c r="AV36" s="60"/>
      <c r="AW36" s="59"/>
      <c r="AX36" s="59"/>
      <c r="AY36" s="59"/>
      <c r="AZ36" s="59"/>
      <c r="BA36" s="59"/>
      <c r="BB36" s="59"/>
      <c r="BC36" s="105"/>
      <c r="BD36" s="72"/>
      <c r="BE36" s="72"/>
      <c r="BF36" s="72"/>
      <c r="BG36" s="72"/>
      <c r="BH36" s="72"/>
      <c r="BI36" s="72"/>
      <c r="BJ36" s="108"/>
      <c r="BK36" s="16"/>
      <c r="BL36" s="16"/>
      <c r="BM36" s="16"/>
      <c r="BN36" s="16"/>
      <c r="BO36" s="16"/>
      <c r="BP36" s="16"/>
      <c r="BQ36" s="105"/>
      <c r="BR36" s="72"/>
      <c r="BS36" s="72"/>
      <c r="BT36" s="72"/>
      <c r="BU36" s="72"/>
      <c r="BV36" s="72"/>
      <c r="BW36" s="72"/>
      <c r="BX36" s="108"/>
      <c r="BY36" s="16"/>
      <c r="BZ36" s="16"/>
      <c r="CA36" s="16"/>
      <c r="CB36" s="16"/>
      <c r="CC36" s="16"/>
      <c r="CD36" s="16"/>
      <c r="CE36" s="105"/>
      <c r="CF36" s="72"/>
      <c r="CG36" s="72"/>
      <c r="CH36" s="72"/>
      <c r="CI36" s="72"/>
      <c r="CJ36" s="72"/>
      <c r="CK36" s="72"/>
      <c r="CL36" s="108"/>
      <c r="CM36" s="16"/>
      <c r="CN36" s="16"/>
      <c r="CO36" s="16"/>
      <c r="CP36" s="16"/>
      <c r="CQ36" s="16"/>
      <c r="CR36" s="16"/>
      <c r="CS36" s="105"/>
      <c r="CT36" s="72"/>
      <c r="CU36" s="72"/>
      <c r="CV36" s="72"/>
      <c r="CW36" s="72"/>
      <c r="CX36" s="72"/>
      <c r="CY36" s="72"/>
      <c r="CZ36" s="54" t="s">
        <v>192</v>
      </c>
    </row>
    <row r="37" spans="1:104" ht="78.75" hidden="1" customHeight="1" x14ac:dyDescent="0.2">
      <c r="A37" s="17" t="s">
        <v>44</v>
      </c>
      <c r="B37" s="18" t="s">
        <v>45</v>
      </c>
      <c r="C37" s="13" t="s">
        <v>21</v>
      </c>
      <c r="D37" s="59"/>
      <c r="E37" s="60"/>
      <c r="F37" s="60"/>
      <c r="G37" s="59"/>
      <c r="H37" s="59"/>
      <c r="I37" s="59"/>
      <c r="J37" s="59"/>
      <c r="K37" s="59"/>
      <c r="L37" s="59"/>
      <c r="M37" s="105"/>
      <c r="N37" s="72"/>
      <c r="O37" s="72"/>
      <c r="P37" s="72"/>
      <c r="Q37" s="72"/>
      <c r="R37" s="72"/>
      <c r="S37" s="72"/>
      <c r="T37" s="60"/>
      <c r="U37" s="59"/>
      <c r="V37" s="59"/>
      <c r="W37" s="59"/>
      <c r="X37" s="59"/>
      <c r="Y37" s="59"/>
      <c r="Z37" s="59"/>
      <c r="AA37" s="105"/>
      <c r="AB37" s="72"/>
      <c r="AC37" s="72"/>
      <c r="AD37" s="72"/>
      <c r="AE37" s="72"/>
      <c r="AF37" s="72"/>
      <c r="AG37" s="72"/>
      <c r="AH37" s="60"/>
      <c r="AI37" s="59"/>
      <c r="AJ37" s="59"/>
      <c r="AK37" s="59"/>
      <c r="AL37" s="59"/>
      <c r="AM37" s="59"/>
      <c r="AN37" s="59"/>
      <c r="AO37" s="105"/>
      <c r="AP37" s="72"/>
      <c r="AQ37" s="72"/>
      <c r="AR37" s="72"/>
      <c r="AS37" s="72"/>
      <c r="AT37" s="72"/>
      <c r="AU37" s="72"/>
      <c r="AV37" s="60"/>
      <c r="AW37" s="59"/>
      <c r="AX37" s="59"/>
      <c r="AY37" s="59"/>
      <c r="AZ37" s="59"/>
      <c r="BA37" s="59"/>
      <c r="BB37" s="59"/>
      <c r="BC37" s="105"/>
      <c r="BD37" s="72"/>
      <c r="BE37" s="72"/>
      <c r="BF37" s="72"/>
      <c r="BG37" s="72"/>
      <c r="BH37" s="72"/>
      <c r="BI37" s="72"/>
      <c r="BJ37" s="108"/>
      <c r="BK37" s="16"/>
      <c r="BL37" s="16"/>
      <c r="BM37" s="16"/>
      <c r="BN37" s="16"/>
      <c r="BO37" s="16"/>
      <c r="BP37" s="16"/>
      <c r="BQ37" s="105"/>
      <c r="BR37" s="72"/>
      <c r="BS37" s="72"/>
      <c r="BT37" s="72"/>
      <c r="BU37" s="72"/>
      <c r="BV37" s="72"/>
      <c r="BW37" s="72"/>
      <c r="BX37" s="108"/>
      <c r="BY37" s="16"/>
      <c r="BZ37" s="16"/>
      <c r="CA37" s="16"/>
      <c r="CB37" s="16"/>
      <c r="CC37" s="16"/>
      <c r="CD37" s="16"/>
      <c r="CE37" s="105"/>
      <c r="CF37" s="72"/>
      <c r="CG37" s="72"/>
      <c r="CH37" s="72"/>
      <c r="CI37" s="72"/>
      <c r="CJ37" s="72"/>
      <c r="CK37" s="72"/>
      <c r="CL37" s="108"/>
      <c r="CM37" s="16"/>
      <c r="CN37" s="16"/>
      <c r="CO37" s="16"/>
      <c r="CP37" s="16"/>
      <c r="CQ37" s="16"/>
      <c r="CR37" s="16"/>
      <c r="CS37" s="105"/>
      <c r="CT37" s="72"/>
      <c r="CU37" s="72"/>
      <c r="CV37" s="72"/>
      <c r="CW37" s="72"/>
      <c r="CX37" s="72"/>
      <c r="CY37" s="72"/>
      <c r="CZ37" s="54" t="s">
        <v>192</v>
      </c>
    </row>
    <row r="38" spans="1:104" ht="31.5" x14ac:dyDescent="0.2">
      <c r="A38" s="17" t="s">
        <v>9</v>
      </c>
      <c r="B38" s="18" t="s">
        <v>46</v>
      </c>
      <c r="C38" s="13" t="s">
        <v>21</v>
      </c>
      <c r="D38" s="59">
        <f>D39+D49+D69+D80</f>
        <v>116.59695984196425</v>
      </c>
      <c r="E38" s="59">
        <f>E39+E49+E69+E80</f>
        <v>116.66093042005114</v>
      </c>
      <c r="F38" s="60" t="s">
        <v>53</v>
      </c>
      <c r="G38" s="59">
        <f>G39+G49+G69+G80</f>
        <v>6.1820000000000004</v>
      </c>
      <c r="H38" s="59">
        <f>H39+H49+H69+H80</f>
        <v>0</v>
      </c>
      <c r="I38" s="59" t="s">
        <v>53</v>
      </c>
      <c r="J38" s="59">
        <f>J39+J49+J69+J80</f>
        <v>2.5380000000000003</v>
      </c>
      <c r="K38" s="59" t="s">
        <v>53</v>
      </c>
      <c r="L38" s="59">
        <f>L39+L49+L69+L80</f>
        <v>0</v>
      </c>
      <c r="M38" s="105" t="s">
        <v>53</v>
      </c>
      <c r="N38" s="72">
        <f>N39+N49+N69+N80</f>
        <v>0</v>
      </c>
      <c r="O38" s="72">
        <f>O39+O49+O69+O80</f>
        <v>0</v>
      </c>
      <c r="P38" s="72" t="s">
        <v>53</v>
      </c>
      <c r="Q38" s="72">
        <f>Q39+Q49+Q69+Q80</f>
        <v>0</v>
      </c>
      <c r="R38" s="72" t="s">
        <v>53</v>
      </c>
      <c r="S38" s="72">
        <f>S39+S49+S69+S80</f>
        <v>0</v>
      </c>
      <c r="T38" s="60" t="s">
        <v>53</v>
      </c>
      <c r="U38" s="59">
        <f>U39+U49+U69+U80</f>
        <v>20.498638588579762</v>
      </c>
      <c r="V38" s="59">
        <f>V39+V49+V69+V80</f>
        <v>0.41000000000000003</v>
      </c>
      <c r="W38" s="59" t="s">
        <v>53</v>
      </c>
      <c r="X38" s="59">
        <f>X39+X49+X69+X80</f>
        <v>5.7149999999999999</v>
      </c>
      <c r="Y38" s="59" t="s">
        <v>53</v>
      </c>
      <c r="Z38" s="59">
        <f>Z39+Z49+Z69+Z80</f>
        <v>0</v>
      </c>
      <c r="AA38" s="105" t="s">
        <v>53</v>
      </c>
      <c r="AB38" s="72">
        <f>AB39+AB49+AB69+AB80</f>
        <v>20.562609166666668</v>
      </c>
      <c r="AC38" s="72">
        <f>AC39+AC49+AC69+AC80</f>
        <v>0.41000000000000003</v>
      </c>
      <c r="AD38" s="72" t="s">
        <v>53</v>
      </c>
      <c r="AE38" s="72">
        <f>AE39+AE49+AE69+AE80</f>
        <v>9.5139999999999993</v>
      </c>
      <c r="AF38" s="72" t="s">
        <v>53</v>
      </c>
      <c r="AG38" s="72">
        <f>AG39+AG49+AG69+AG80</f>
        <v>0</v>
      </c>
      <c r="AH38" s="60" t="s">
        <v>53</v>
      </c>
      <c r="AI38" s="59">
        <f>AI39+AI49+AI69+AI80</f>
        <v>23.483234176042846</v>
      </c>
      <c r="AJ38" s="59">
        <f>AJ39+AJ49+AJ69+AJ80</f>
        <v>0</v>
      </c>
      <c r="AK38" s="59" t="s">
        <v>53</v>
      </c>
      <c r="AL38" s="59">
        <f>AL39+AL49+AL69+AL80</f>
        <v>6.8879999999999999</v>
      </c>
      <c r="AM38" s="59" t="s">
        <v>53</v>
      </c>
      <c r="AN38" s="59">
        <f>AN39+AN49+AN69+AN80</f>
        <v>0</v>
      </c>
      <c r="AO38" s="105" t="s">
        <v>53</v>
      </c>
      <c r="AP38" s="72">
        <f>AP39+AP49+AP69+AP80</f>
        <v>23.483234176042846</v>
      </c>
      <c r="AQ38" s="72">
        <f>AQ39+AQ49+AQ69+AQ80</f>
        <v>0</v>
      </c>
      <c r="AR38" s="72" t="s">
        <v>53</v>
      </c>
      <c r="AS38" s="72">
        <f>AS39+AS49+AS69+AS80</f>
        <v>6.8879999999999999</v>
      </c>
      <c r="AT38" s="72" t="s">
        <v>53</v>
      </c>
      <c r="AU38" s="72">
        <f>AU39+AU49+AU69+AU80</f>
        <v>0</v>
      </c>
      <c r="AV38" s="60" t="s">
        <v>53</v>
      </c>
      <c r="AW38" s="59">
        <f>AW39+AW49+AW69+AW80</f>
        <v>22.574310528453136</v>
      </c>
      <c r="AX38" s="59">
        <f>AX39+AX49+AX69+AX80</f>
        <v>0.25</v>
      </c>
      <c r="AY38" s="59" t="s">
        <v>53</v>
      </c>
      <c r="AZ38" s="59">
        <f>AZ39+AZ49+AZ69+AZ80</f>
        <v>5.5350000000000001</v>
      </c>
      <c r="BA38" s="59" t="s">
        <v>53</v>
      </c>
      <c r="BB38" s="59">
        <f>BB39+BB49+BB69+BB80</f>
        <v>0</v>
      </c>
      <c r="BC38" s="105" t="s">
        <v>53</v>
      </c>
      <c r="BD38" s="72">
        <f>BD39+BD49+BD69+BD80</f>
        <v>22.574310528453136</v>
      </c>
      <c r="BE38" s="72">
        <f>BE39+BE49+BE69+BE80</f>
        <v>0.25</v>
      </c>
      <c r="BF38" s="72" t="s">
        <v>53</v>
      </c>
      <c r="BG38" s="72">
        <f>BG39+BG49+BG69+BG80</f>
        <v>5.5350000000000001</v>
      </c>
      <c r="BH38" s="72" t="s">
        <v>53</v>
      </c>
      <c r="BI38" s="72">
        <f>BI39+BI49+BI69+BI80</f>
        <v>0</v>
      </c>
      <c r="BJ38" s="108" t="s">
        <v>53</v>
      </c>
      <c r="BK38" s="16">
        <f>BK39+BK49+BK69+BK80</f>
        <v>23.820290402899982</v>
      </c>
      <c r="BL38" s="16">
        <f>BL39+BL49+BL69+BL80</f>
        <v>0</v>
      </c>
      <c r="BM38" s="16" t="s">
        <v>53</v>
      </c>
      <c r="BN38" s="16">
        <f>BN39+BN49+BN69+BN80</f>
        <v>5.43</v>
      </c>
      <c r="BO38" s="16" t="s">
        <v>53</v>
      </c>
      <c r="BP38" s="16">
        <f>BP39+BP49+BP69+BP80</f>
        <v>0</v>
      </c>
      <c r="BQ38" s="105" t="s">
        <v>53</v>
      </c>
      <c r="BR38" s="72">
        <f>BK39+BK49+BK69+BK80</f>
        <v>23.820290402899982</v>
      </c>
      <c r="BS38" s="72">
        <f>BS39+BS49+BS69+BS80</f>
        <v>0</v>
      </c>
      <c r="BT38" s="72" t="s">
        <v>53</v>
      </c>
      <c r="BU38" s="72">
        <f>BU39+BU49+BU69+BU80</f>
        <v>5.43</v>
      </c>
      <c r="BV38" s="72" t="s">
        <v>53</v>
      </c>
      <c r="BW38" s="72">
        <f>BW39+BW49+BW69+BW80</f>
        <v>0</v>
      </c>
      <c r="BX38" s="108" t="s">
        <v>53</v>
      </c>
      <c r="BY38" s="16">
        <f>BY39+BY49+BY69+BY80</f>
        <v>26.220486145988531</v>
      </c>
      <c r="BZ38" s="16">
        <f>BZ39+BZ49+BZ69+BZ80</f>
        <v>0</v>
      </c>
      <c r="CA38" s="16" t="s">
        <v>53</v>
      </c>
      <c r="CB38" s="16">
        <f>CB39+CB49+CB69+CB80</f>
        <v>5.14</v>
      </c>
      <c r="CC38" s="16" t="s">
        <v>53</v>
      </c>
      <c r="CD38" s="16">
        <f>CD39+CD49+CD69+CD80</f>
        <v>0</v>
      </c>
      <c r="CE38" s="105" t="s">
        <v>53</v>
      </c>
      <c r="CF38" s="72">
        <f>BY39+BY49+BY69+BY80</f>
        <v>26.220486145988531</v>
      </c>
      <c r="CG38" s="72">
        <f>CG39+CG49+CG69+CG80</f>
        <v>0</v>
      </c>
      <c r="CH38" s="72" t="s">
        <v>53</v>
      </c>
      <c r="CI38" s="72">
        <f>CI39+CI49+CI69+CI80</f>
        <v>5.14</v>
      </c>
      <c r="CJ38" s="72" t="s">
        <v>53</v>
      </c>
      <c r="CK38" s="72">
        <f>CK39+CK49+CK69+CK80</f>
        <v>0</v>
      </c>
      <c r="CL38" s="108" t="s">
        <v>53</v>
      </c>
      <c r="CM38" s="16">
        <f>CM39+CM49+CM69+CM80</f>
        <v>116.59695984196425</v>
      </c>
      <c r="CN38" s="16">
        <f>CN39+CN49+CN69+CN80</f>
        <v>0.66</v>
      </c>
      <c r="CO38" s="16" t="s">
        <v>53</v>
      </c>
      <c r="CP38" s="16">
        <f>CP39+CP49+CP69+CP80</f>
        <v>28.708000000000002</v>
      </c>
      <c r="CQ38" s="107" t="s">
        <v>53</v>
      </c>
      <c r="CR38" s="16">
        <f>CR39+CR49+CR69+CR80</f>
        <v>0</v>
      </c>
      <c r="CS38" s="105" t="s">
        <v>53</v>
      </c>
      <c r="CT38" s="72">
        <f>CT39+CT49+CT69+CT80</f>
        <v>116.66093042005114</v>
      </c>
      <c r="CU38" s="72">
        <f>CU39+CU49+CU69+CU80</f>
        <v>0.66</v>
      </c>
      <c r="CV38" s="72" t="s">
        <v>53</v>
      </c>
      <c r="CW38" s="72">
        <f>CW39+CW49+CW69+CW80</f>
        <v>32.506999999999998</v>
      </c>
      <c r="CX38" s="109" t="s">
        <v>53</v>
      </c>
      <c r="CY38" s="72">
        <f>CY39+CY49+CY69+CY80</f>
        <v>0</v>
      </c>
      <c r="CZ38" s="56" t="s">
        <v>192</v>
      </c>
    </row>
    <row r="39" spans="1:104" ht="63" x14ac:dyDescent="0.2">
      <c r="A39" s="19" t="s">
        <v>10</v>
      </c>
      <c r="B39" s="20" t="s">
        <v>47</v>
      </c>
      <c r="C39" s="7" t="s">
        <v>21</v>
      </c>
      <c r="D39" s="59">
        <f>D40+D45</f>
        <v>3.295587757174983</v>
      </c>
      <c r="E39" s="59">
        <f>E40+E45</f>
        <v>2.4609367339936496</v>
      </c>
      <c r="F39" s="60" t="s">
        <v>53</v>
      </c>
      <c r="G39" s="59">
        <f>G40+G45</f>
        <v>0</v>
      </c>
      <c r="H39" s="59">
        <f>H40+H45</f>
        <v>0</v>
      </c>
      <c r="I39" s="59" t="s">
        <v>53</v>
      </c>
      <c r="J39" s="59">
        <f>J40+J45</f>
        <v>0</v>
      </c>
      <c r="K39" s="59" t="s">
        <v>53</v>
      </c>
      <c r="L39" s="59">
        <f>L40+L45</f>
        <v>0</v>
      </c>
      <c r="M39" s="105" t="s">
        <v>53</v>
      </c>
      <c r="N39" s="72">
        <f>N40+N45</f>
        <v>0</v>
      </c>
      <c r="O39" s="72">
        <f>O40+O45</f>
        <v>0</v>
      </c>
      <c r="P39" s="72" t="s">
        <v>53</v>
      </c>
      <c r="Q39" s="72">
        <f>Q40+Q45</f>
        <v>0</v>
      </c>
      <c r="R39" s="72" t="s">
        <v>53</v>
      </c>
      <c r="S39" s="72">
        <f>S40+S45</f>
        <v>0</v>
      </c>
      <c r="T39" s="60" t="s">
        <v>53</v>
      </c>
      <c r="U39" s="59">
        <f>U40+U45</f>
        <v>2.123732689848</v>
      </c>
      <c r="V39" s="59">
        <f>V40+V45</f>
        <v>0.41000000000000003</v>
      </c>
      <c r="W39" s="59" t="s">
        <v>53</v>
      </c>
      <c r="X39" s="59">
        <f>X40+X45</f>
        <v>0</v>
      </c>
      <c r="Y39" s="59" t="s">
        <v>53</v>
      </c>
      <c r="Z39" s="59">
        <f>Z40+Z45</f>
        <v>0</v>
      </c>
      <c r="AA39" s="105" t="s">
        <v>53</v>
      </c>
      <c r="AB39" s="72">
        <f>AB40+AB45</f>
        <v>1.2890816666666667</v>
      </c>
      <c r="AC39" s="72">
        <f>AC40+AC45</f>
        <v>0.41000000000000003</v>
      </c>
      <c r="AD39" s="72" t="s">
        <v>53</v>
      </c>
      <c r="AE39" s="72">
        <f>AE40+AE45</f>
        <v>0</v>
      </c>
      <c r="AF39" s="72" t="s">
        <v>53</v>
      </c>
      <c r="AG39" s="72">
        <f>AG40+AG45</f>
        <v>0</v>
      </c>
      <c r="AH39" s="60" t="s">
        <v>53</v>
      </c>
      <c r="AI39" s="59">
        <f>AI40+AI45</f>
        <v>0</v>
      </c>
      <c r="AJ39" s="59">
        <f>AJ40+AJ45</f>
        <v>0</v>
      </c>
      <c r="AK39" s="59" t="s">
        <v>53</v>
      </c>
      <c r="AL39" s="59">
        <f>AL40+AL45</f>
        <v>0</v>
      </c>
      <c r="AM39" s="59" t="s">
        <v>53</v>
      </c>
      <c r="AN39" s="59">
        <f>AN40+AN45</f>
        <v>0</v>
      </c>
      <c r="AO39" s="105" t="s">
        <v>53</v>
      </c>
      <c r="AP39" s="72">
        <f>AP40+AP45</f>
        <v>0</v>
      </c>
      <c r="AQ39" s="72">
        <f>AQ40+AQ45</f>
        <v>0</v>
      </c>
      <c r="AR39" s="72" t="s">
        <v>53</v>
      </c>
      <c r="AS39" s="72">
        <f>AS40+AS45</f>
        <v>0</v>
      </c>
      <c r="AT39" s="72" t="s">
        <v>53</v>
      </c>
      <c r="AU39" s="72">
        <f>AU40+AU45</f>
        <v>0</v>
      </c>
      <c r="AV39" s="60" t="s">
        <v>53</v>
      </c>
      <c r="AW39" s="59">
        <f>AW40+AW45</f>
        <v>1.171855067326983</v>
      </c>
      <c r="AX39" s="59">
        <f>AX40+AX45</f>
        <v>0.25</v>
      </c>
      <c r="AY39" s="59" t="s">
        <v>53</v>
      </c>
      <c r="AZ39" s="59">
        <f>AZ40+AZ45</f>
        <v>0</v>
      </c>
      <c r="BA39" s="59" t="s">
        <v>53</v>
      </c>
      <c r="BB39" s="59">
        <f>BB40+BB45</f>
        <v>0</v>
      </c>
      <c r="BC39" s="105" t="s">
        <v>53</v>
      </c>
      <c r="BD39" s="72">
        <f>BD40+BD45</f>
        <v>1.171855067326983</v>
      </c>
      <c r="BE39" s="72">
        <f>BE40+BE45</f>
        <v>0.25</v>
      </c>
      <c r="BF39" s="72" t="s">
        <v>53</v>
      </c>
      <c r="BG39" s="72">
        <f>BG40+BG45</f>
        <v>0</v>
      </c>
      <c r="BH39" s="72" t="s">
        <v>53</v>
      </c>
      <c r="BI39" s="72">
        <f>BI40+BI45</f>
        <v>0</v>
      </c>
      <c r="BJ39" s="108" t="s">
        <v>53</v>
      </c>
      <c r="BK39" s="16">
        <f>BK40+BK45</f>
        <v>0</v>
      </c>
      <c r="BL39" s="16">
        <f>BL40+BL45</f>
        <v>0</v>
      </c>
      <c r="BM39" s="16" t="s">
        <v>53</v>
      </c>
      <c r="BN39" s="16">
        <f>BN40+BN45</f>
        <v>0</v>
      </c>
      <c r="BO39" s="16" t="s">
        <v>53</v>
      </c>
      <c r="BP39" s="16">
        <f>BP40+BP45</f>
        <v>0</v>
      </c>
      <c r="BQ39" s="105" t="s">
        <v>53</v>
      </c>
      <c r="BR39" s="72">
        <f>BR40+BR45</f>
        <v>0</v>
      </c>
      <c r="BS39" s="72">
        <f>BS40+BS45</f>
        <v>0</v>
      </c>
      <c r="BT39" s="72" t="s">
        <v>53</v>
      </c>
      <c r="BU39" s="72">
        <f>BU40+BU45</f>
        <v>0</v>
      </c>
      <c r="BV39" s="72" t="s">
        <v>53</v>
      </c>
      <c r="BW39" s="72">
        <f>BW40+BW45</f>
        <v>0</v>
      </c>
      <c r="BX39" s="108" t="s">
        <v>53</v>
      </c>
      <c r="BY39" s="16">
        <f>BY40+BY45</f>
        <v>0</v>
      </c>
      <c r="BZ39" s="16">
        <f>BZ40+BZ45</f>
        <v>0</v>
      </c>
      <c r="CA39" s="16" t="s">
        <v>53</v>
      </c>
      <c r="CB39" s="16">
        <f>CB40+CB45</f>
        <v>0</v>
      </c>
      <c r="CC39" s="16" t="s">
        <v>53</v>
      </c>
      <c r="CD39" s="16">
        <f>CD40+CD45</f>
        <v>0</v>
      </c>
      <c r="CE39" s="105" t="s">
        <v>53</v>
      </c>
      <c r="CF39" s="72">
        <f>CF40+CF45</f>
        <v>0</v>
      </c>
      <c r="CG39" s="72">
        <f>CG40+CG45</f>
        <v>0</v>
      </c>
      <c r="CH39" s="72" t="s">
        <v>53</v>
      </c>
      <c r="CI39" s="72">
        <f>CI40+CI45</f>
        <v>0</v>
      </c>
      <c r="CJ39" s="72" t="s">
        <v>53</v>
      </c>
      <c r="CK39" s="72">
        <f>CK40+CK45</f>
        <v>0</v>
      </c>
      <c r="CL39" s="108" t="s">
        <v>53</v>
      </c>
      <c r="CM39" s="16">
        <f>CM40+CM45</f>
        <v>3.295587757174983</v>
      </c>
      <c r="CN39" s="16">
        <f>CN40+CN45</f>
        <v>0.66</v>
      </c>
      <c r="CO39" s="16" t="s">
        <v>53</v>
      </c>
      <c r="CP39" s="16">
        <f>CP40+CP45</f>
        <v>0</v>
      </c>
      <c r="CQ39" s="107" t="s">
        <v>53</v>
      </c>
      <c r="CR39" s="16">
        <f>CR40+CR45</f>
        <v>0</v>
      </c>
      <c r="CS39" s="105" t="s">
        <v>53</v>
      </c>
      <c r="CT39" s="72">
        <f>CT40+CT45</f>
        <v>2.4609367339936496</v>
      </c>
      <c r="CU39" s="72">
        <f>CU40+CU45</f>
        <v>0.66</v>
      </c>
      <c r="CV39" s="72" t="s">
        <v>53</v>
      </c>
      <c r="CW39" s="72">
        <f>CW40+CW45</f>
        <v>0</v>
      </c>
      <c r="CX39" s="109" t="s">
        <v>53</v>
      </c>
      <c r="CY39" s="72">
        <f>CY40+CY45</f>
        <v>0</v>
      </c>
      <c r="CZ39" s="56" t="s">
        <v>192</v>
      </c>
    </row>
    <row r="40" spans="1:104" ht="31.5" x14ac:dyDescent="0.2">
      <c r="A40" s="86" t="s">
        <v>11</v>
      </c>
      <c r="B40" s="87" t="s">
        <v>48</v>
      </c>
      <c r="C40" s="88" t="s">
        <v>21</v>
      </c>
      <c r="D40" s="89">
        <f>D41+D42+D43+D44</f>
        <v>3.295587757174983</v>
      </c>
      <c r="E40" s="89">
        <f>E41+E42+E43+E44</f>
        <v>2.4609367339936496</v>
      </c>
      <c r="F40" s="90" t="s">
        <v>53</v>
      </c>
      <c r="G40" s="89">
        <f>G41+G42+G43+G44</f>
        <v>0</v>
      </c>
      <c r="H40" s="89">
        <f t="shared" ref="H40" si="0">H41+H42+H43+H44</f>
        <v>0</v>
      </c>
      <c r="I40" s="89" t="s">
        <v>53</v>
      </c>
      <c r="J40" s="89">
        <f>J41+J42+J43+J44</f>
        <v>0</v>
      </c>
      <c r="K40" s="89" t="s">
        <v>53</v>
      </c>
      <c r="L40" s="89">
        <f>L41+L42+L43+L44</f>
        <v>0</v>
      </c>
      <c r="M40" s="90" t="s">
        <v>53</v>
      </c>
      <c r="N40" s="89">
        <f>N41+N42+N43+N44</f>
        <v>0</v>
      </c>
      <c r="O40" s="89">
        <f t="shared" ref="O40" si="1">O41+O42+O43+O44</f>
        <v>0</v>
      </c>
      <c r="P40" s="89" t="s">
        <v>53</v>
      </c>
      <c r="Q40" s="89">
        <f>Q41+Q42+Q43+Q44</f>
        <v>0</v>
      </c>
      <c r="R40" s="89" t="s">
        <v>53</v>
      </c>
      <c r="S40" s="89">
        <f>S41+S42+S43+S44</f>
        <v>0</v>
      </c>
      <c r="T40" s="90" t="s">
        <v>53</v>
      </c>
      <c r="U40" s="89">
        <f>U41+U42+U43+U44</f>
        <v>2.123732689848</v>
      </c>
      <c r="V40" s="89">
        <f t="shared" ref="V40" si="2">V41+V42+V43+V44</f>
        <v>0.41000000000000003</v>
      </c>
      <c r="W40" s="89" t="s">
        <v>53</v>
      </c>
      <c r="X40" s="89">
        <f>X41+X42+X43+X44</f>
        <v>0</v>
      </c>
      <c r="Y40" s="89" t="s">
        <v>53</v>
      </c>
      <c r="Z40" s="89">
        <f>Z41+Z42+Z43+Z44</f>
        <v>0</v>
      </c>
      <c r="AA40" s="90" t="s">
        <v>53</v>
      </c>
      <c r="AB40" s="89">
        <f>AB41+AB42+AB43+AB44</f>
        <v>1.2890816666666667</v>
      </c>
      <c r="AC40" s="89">
        <f t="shared" ref="AC40" si="3">AC41+AC42+AC43+AC44</f>
        <v>0.41000000000000003</v>
      </c>
      <c r="AD40" s="89" t="s">
        <v>53</v>
      </c>
      <c r="AE40" s="89">
        <f>AE41+AE42+AE43+AE44</f>
        <v>0</v>
      </c>
      <c r="AF40" s="89" t="s">
        <v>53</v>
      </c>
      <c r="AG40" s="89">
        <f>AG41+AG42+AG43+AG44</f>
        <v>0</v>
      </c>
      <c r="AH40" s="90" t="s">
        <v>53</v>
      </c>
      <c r="AI40" s="89">
        <f t="shared" ref="AI40:AJ40" si="4">AI41+AI42+AI43+AI44</f>
        <v>0</v>
      </c>
      <c r="AJ40" s="89">
        <f t="shared" si="4"/>
        <v>0</v>
      </c>
      <c r="AK40" s="89" t="s">
        <v>53</v>
      </c>
      <c r="AL40" s="89">
        <f>AL41+AL42+AL43+AL44</f>
        <v>0</v>
      </c>
      <c r="AM40" s="89" t="s">
        <v>53</v>
      </c>
      <c r="AN40" s="89">
        <f>AN41+AN42+AN43+AN44</f>
        <v>0</v>
      </c>
      <c r="AO40" s="90" t="s">
        <v>53</v>
      </c>
      <c r="AP40" s="89">
        <f t="shared" ref="AP40:AQ40" si="5">AP41+AP42+AP43+AP44</f>
        <v>0</v>
      </c>
      <c r="AQ40" s="89">
        <f t="shared" si="5"/>
        <v>0</v>
      </c>
      <c r="AR40" s="89" t="s">
        <v>53</v>
      </c>
      <c r="AS40" s="89">
        <f>AS41+AS42+AS43+AS44</f>
        <v>0</v>
      </c>
      <c r="AT40" s="89" t="s">
        <v>53</v>
      </c>
      <c r="AU40" s="89">
        <f>AU41+AU42+AU43+AU44</f>
        <v>0</v>
      </c>
      <c r="AV40" s="90" t="s">
        <v>53</v>
      </c>
      <c r="AW40" s="89">
        <f t="shared" ref="AW40:AX40" si="6">AW41+AW42+AW43+AW44</f>
        <v>1.171855067326983</v>
      </c>
      <c r="AX40" s="89">
        <f t="shared" si="6"/>
        <v>0.25</v>
      </c>
      <c r="AY40" s="89" t="s">
        <v>53</v>
      </c>
      <c r="AZ40" s="89">
        <f>AZ41+AZ42+AZ43+AZ44</f>
        <v>0</v>
      </c>
      <c r="BA40" s="89" t="s">
        <v>53</v>
      </c>
      <c r="BB40" s="89">
        <f>BB41+BB42+BB43+BB44</f>
        <v>0</v>
      </c>
      <c r="BC40" s="90" t="s">
        <v>53</v>
      </c>
      <c r="BD40" s="89">
        <f t="shared" ref="BD40:BE40" si="7">BD41+BD42+BD43+BD44</f>
        <v>1.171855067326983</v>
      </c>
      <c r="BE40" s="89">
        <f t="shared" si="7"/>
        <v>0.25</v>
      </c>
      <c r="BF40" s="89" t="s">
        <v>53</v>
      </c>
      <c r="BG40" s="89">
        <f>BG41+BG42+BG43+BG44</f>
        <v>0</v>
      </c>
      <c r="BH40" s="89" t="s">
        <v>53</v>
      </c>
      <c r="BI40" s="89">
        <f>BI41+BI42+BI43+BI44</f>
        <v>0</v>
      </c>
      <c r="BJ40" s="90" t="s">
        <v>53</v>
      </c>
      <c r="BK40" s="89">
        <f t="shared" ref="BK40:BL40" si="8">BK41+BK42+BK43+BK44</f>
        <v>0</v>
      </c>
      <c r="BL40" s="89">
        <f t="shared" si="8"/>
        <v>0</v>
      </c>
      <c r="BM40" s="89" t="s">
        <v>53</v>
      </c>
      <c r="BN40" s="89">
        <f>BN41+BN42+BN43+BN44</f>
        <v>0</v>
      </c>
      <c r="BO40" s="89" t="s">
        <v>53</v>
      </c>
      <c r="BP40" s="89">
        <f>BP41+BP42+BP43+BP44</f>
        <v>0</v>
      </c>
      <c r="BQ40" s="90" t="s">
        <v>53</v>
      </c>
      <c r="BR40" s="89">
        <f t="shared" ref="BR40:BS40" si="9">BR41+BR42+BR43+BR44</f>
        <v>0</v>
      </c>
      <c r="BS40" s="89">
        <f t="shared" si="9"/>
        <v>0</v>
      </c>
      <c r="BT40" s="89" t="s">
        <v>53</v>
      </c>
      <c r="BU40" s="89">
        <f>BU41+BU42+BU43+BU44</f>
        <v>0</v>
      </c>
      <c r="BV40" s="89" t="s">
        <v>53</v>
      </c>
      <c r="BW40" s="89">
        <f>BW41+BW42+BW43+BW44</f>
        <v>0</v>
      </c>
      <c r="BX40" s="90" t="s">
        <v>53</v>
      </c>
      <c r="BY40" s="89">
        <f t="shared" ref="BY40:BZ40" si="10">BY41+BY42+BY43+BY44</f>
        <v>0</v>
      </c>
      <c r="BZ40" s="89">
        <f t="shared" si="10"/>
        <v>0</v>
      </c>
      <c r="CA40" s="89" t="s">
        <v>53</v>
      </c>
      <c r="CB40" s="89">
        <f>CB41+CB42+CB43+CB44</f>
        <v>0</v>
      </c>
      <c r="CC40" s="89" t="s">
        <v>53</v>
      </c>
      <c r="CD40" s="89">
        <f>CD41+CD42+CD43+CD44</f>
        <v>0</v>
      </c>
      <c r="CE40" s="90" t="s">
        <v>53</v>
      </c>
      <c r="CF40" s="89">
        <f t="shared" ref="CF40:CG40" si="11">CF41+CF42+CF43+CF44</f>
        <v>0</v>
      </c>
      <c r="CG40" s="89">
        <f t="shared" si="11"/>
        <v>0</v>
      </c>
      <c r="CH40" s="89" t="s">
        <v>53</v>
      </c>
      <c r="CI40" s="89">
        <f>CI41+CI42+CI43+CI44</f>
        <v>0</v>
      </c>
      <c r="CJ40" s="89" t="s">
        <v>53</v>
      </c>
      <c r="CK40" s="89">
        <f>CK41+CK42+CK43+CK44</f>
        <v>0</v>
      </c>
      <c r="CL40" s="90" t="s">
        <v>53</v>
      </c>
      <c r="CM40" s="89">
        <f>CM41+CM42+CM43+CM44</f>
        <v>3.295587757174983</v>
      </c>
      <c r="CN40" s="89">
        <f t="shared" ref="CN40" si="12">CN41+CN42+CN43+CN44</f>
        <v>0.66</v>
      </c>
      <c r="CO40" s="89" t="s">
        <v>53</v>
      </c>
      <c r="CP40" s="89">
        <f>CP41+CP42+CP43+CP44</f>
        <v>0</v>
      </c>
      <c r="CQ40" s="89" t="s">
        <v>53</v>
      </c>
      <c r="CR40" s="89">
        <f>CR41+CR42+CR43+CR44</f>
        <v>0</v>
      </c>
      <c r="CS40" s="90" t="s">
        <v>53</v>
      </c>
      <c r="CT40" s="89">
        <f>CT41+CT42+CT43+CT44</f>
        <v>2.4609367339936496</v>
      </c>
      <c r="CU40" s="89">
        <f t="shared" ref="CU40" si="13">CU41+CU42+CU43+CU44</f>
        <v>0.66</v>
      </c>
      <c r="CV40" s="89" t="s">
        <v>53</v>
      </c>
      <c r="CW40" s="89">
        <f>CW41+CW42+CW43+CW44</f>
        <v>0</v>
      </c>
      <c r="CX40" s="89" t="s">
        <v>53</v>
      </c>
      <c r="CY40" s="89">
        <f>CY41+CY42+CY43+CY44</f>
        <v>0</v>
      </c>
      <c r="CZ40" s="91" t="s">
        <v>192</v>
      </c>
    </row>
    <row r="41" spans="1:104" ht="47.25" x14ac:dyDescent="0.2">
      <c r="A41" s="11" t="s">
        <v>166</v>
      </c>
      <c r="B41" s="75" t="s">
        <v>219</v>
      </c>
      <c r="C41" s="76" t="s">
        <v>238</v>
      </c>
      <c r="D41" s="59">
        <v>1.031240296674</v>
      </c>
      <c r="E41" s="60">
        <v>0.62546666666666673</v>
      </c>
      <c r="F41" s="60" t="s">
        <v>53</v>
      </c>
      <c r="G41" s="104">
        <v>0</v>
      </c>
      <c r="H41" s="104" t="s">
        <v>42</v>
      </c>
      <c r="I41" s="59" t="s">
        <v>53</v>
      </c>
      <c r="J41" s="59" t="s">
        <v>42</v>
      </c>
      <c r="K41" s="59" t="s">
        <v>53</v>
      </c>
      <c r="L41" s="59" t="s">
        <v>42</v>
      </c>
      <c r="M41" s="105" t="s">
        <v>53</v>
      </c>
      <c r="N41" s="109" t="s">
        <v>42</v>
      </c>
      <c r="O41" s="109" t="s">
        <v>42</v>
      </c>
      <c r="P41" s="72" t="s">
        <v>53</v>
      </c>
      <c r="Q41" s="72" t="s">
        <v>42</v>
      </c>
      <c r="R41" s="72" t="s">
        <v>53</v>
      </c>
      <c r="S41" s="72" t="s">
        <v>42</v>
      </c>
      <c r="T41" s="60" t="s">
        <v>53</v>
      </c>
      <c r="U41" s="102">
        <f>D41</f>
        <v>1.031240296674</v>
      </c>
      <c r="V41" s="102" t="s">
        <v>222</v>
      </c>
      <c r="W41" s="59" t="s">
        <v>53</v>
      </c>
      <c r="X41" s="59" t="s">
        <v>42</v>
      </c>
      <c r="Y41" s="59" t="s">
        <v>53</v>
      </c>
      <c r="Z41" s="59" t="s">
        <v>42</v>
      </c>
      <c r="AA41" s="105" t="s">
        <v>53</v>
      </c>
      <c r="AB41" s="109">
        <v>0.62546666666666673</v>
      </c>
      <c r="AC41" s="109" t="s">
        <v>222</v>
      </c>
      <c r="AD41" s="72" t="s">
        <v>53</v>
      </c>
      <c r="AE41" s="72" t="s">
        <v>42</v>
      </c>
      <c r="AF41" s="72" t="s">
        <v>53</v>
      </c>
      <c r="AG41" s="72" t="s">
        <v>42</v>
      </c>
      <c r="AH41" s="60" t="s">
        <v>53</v>
      </c>
      <c r="AI41" s="59" t="s">
        <v>42</v>
      </c>
      <c r="AJ41" s="59" t="s">
        <v>42</v>
      </c>
      <c r="AK41" s="59" t="s">
        <v>53</v>
      </c>
      <c r="AL41" s="59" t="s">
        <v>42</v>
      </c>
      <c r="AM41" s="59" t="s">
        <v>53</v>
      </c>
      <c r="AN41" s="59" t="s">
        <v>42</v>
      </c>
      <c r="AO41" s="105" t="s">
        <v>53</v>
      </c>
      <c r="AP41" s="72" t="s">
        <v>42</v>
      </c>
      <c r="AQ41" s="72" t="s">
        <v>42</v>
      </c>
      <c r="AR41" s="72" t="s">
        <v>53</v>
      </c>
      <c r="AS41" s="72" t="s">
        <v>42</v>
      </c>
      <c r="AT41" s="72" t="s">
        <v>53</v>
      </c>
      <c r="AU41" s="72" t="s">
        <v>42</v>
      </c>
      <c r="AV41" s="60" t="s">
        <v>53</v>
      </c>
      <c r="AW41" s="59" t="s">
        <v>42</v>
      </c>
      <c r="AX41" s="59" t="s">
        <v>42</v>
      </c>
      <c r="AY41" s="59" t="s">
        <v>53</v>
      </c>
      <c r="AZ41" s="59" t="s">
        <v>42</v>
      </c>
      <c r="BA41" s="59" t="s">
        <v>53</v>
      </c>
      <c r="BB41" s="59" t="s">
        <v>42</v>
      </c>
      <c r="BC41" s="105" t="s">
        <v>53</v>
      </c>
      <c r="BD41" s="72" t="s">
        <v>42</v>
      </c>
      <c r="BE41" s="72" t="s">
        <v>42</v>
      </c>
      <c r="BF41" s="72" t="s">
        <v>53</v>
      </c>
      <c r="BG41" s="72" t="s">
        <v>42</v>
      </c>
      <c r="BH41" s="72" t="s">
        <v>53</v>
      </c>
      <c r="BI41" s="72" t="s">
        <v>42</v>
      </c>
      <c r="BJ41" s="108" t="s">
        <v>53</v>
      </c>
      <c r="BK41" s="16" t="s">
        <v>42</v>
      </c>
      <c r="BL41" s="16" t="s">
        <v>42</v>
      </c>
      <c r="BM41" s="16" t="s">
        <v>53</v>
      </c>
      <c r="BN41" s="16" t="s">
        <v>42</v>
      </c>
      <c r="BO41" s="16" t="s">
        <v>53</v>
      </c>
      <c r="BP41" s="16" t="s">
        <v>42</v>
      </c>
      <c r="BQ41" s="105" t="s">
        <v>53</v>
      </c>
      <c r="BR41" s="72" t="s">
        <v>42</v>
      </c>
      <c r="BS41" s="72" t="s">
        <v>42</v>
      </c>
      <c r="BT41" s="72" t="s">
        <v>53</v>
      </c>
      <c r="BU41" s="72" t="s">
        <v>42</v>
      </c>
      <c r="BV41" s="72" t="s">
        <v>53</v>
      </c>
      <c r="BW41" s="72" t="s">
        <v>42</v>
      </c>
      <c r="BX41" s="108" t="s">
        <v>53</v>
      </c>
      <c r="BY41" s="16" t="s">
        <v>42</v>
      </c>
      <c r="BZ41" s="16" t="s">
        <v>42</v>
      </c>
      <c r="CA41" s="16" t="s">
        <v>53</v>
      </c>
      <c r="CB41" s="16" t="s">
        <v>42</v>
      </c>
      <c r="CC41" s="16" t="s">
        <v>53</v>
      </c>
      <c r="CD41" s="16" t="s">
        <v>42</v>
      </c>
      <c r="CE41" s="105" t="s">
        <v>53</v>
      </c>
      <c r="CF41" s="72" t="s">
        <v>42</v>
      </c>
      <c r="CG41" s="72" t="s">
        <v>42</v>
      </c>
      <c r="CH41" s="72" t="s">
        <v>53</v>
      </c>
      <c r="CI41" s="72" t="s">
        <v>42</v>
      </c>
      <c r="CJ41" s="72" t="s">
        <v>53</v>
      </c>
      <c r="CK41" s="72" t="s">
        <v>42</v>
      </c>
      <c r="CL41" s="108" t="s">
        <v>53</v>
      </c>
      <c r="CM41" s="16">
        <f>BY41+BK41+AI41+U41+AW41</f>
        <v>1.031240296674</v>
      </c>
      <c r="CN41" s="16">
        <f>BZ41+BL41+AJ41+V41+AX41</f>
        <v>0.16</v>
      </c>
      <c r="CO41" s="16" t="s">
        <v>53</v>
      </c>
      <c r="CP41" s="16">
        <f t="shared" ref="CP41:CP43" si="14">CB41+BN41+AL41+X41+AZ41</f>
        <v>0</v>
      </c>
      <c r="CQ41" s="16" t="s">
        <v>53</v>
      </c>
      <c r="CR41" s="16">
        <f t="shared" ref="CR41:CR43" si="15">CD41+BP41+AN41+Z41+BB41</f>
        <v>0</v>
      </c>
      <c r="CS41" s="105" t="s">
        <v>53</v>
      </c>
      <c r="CT41" s="72">
        <f>CF41+BR41+AP41+AB41+BD41</f>
        <v>0.62546666666666673</v>
      </c>
      <c r="CU41" s="72">
        <f>CG41+BS41+AQ41+AC41+BE41</f>
        <v>0.16</v>
      </c>
      <c r="CV41" s="72" t="s">
        <v>53</v>
      </c>
      <c r="CW41" s="72">
        <f t="shared" ref="CW41:CW43" si="16">CI41+BU41+AS41+AE41+BG41</f>
        <v>0</v>
      </c>
      <c r="CX41" s="72" t="s">
        <v>53</v>
      </c>
      <c r="CY41" s="72">
        <f t="shared" ref="CY41:CY43" si="17">CK41+BW41+AU41+AG41+BI41</f>
        <v>0</v>
      </c>
      <c r="CZ41" s="54" t="s">
        <v>192</v>
      </c>
    </row>
    <row r="42" spans="1:104" ht="47.25" x14ac:dyDescent="0.2">
      <c r="A42" s="11" t="s">
        <v>167</v>
      </c>
      <c r="B42" s="75" t="s">
        <v>220</v>
      </c>
      <c r="C42" s="76" t="s">
        <v>239</v>
      </c>
      <c r="D42" s="59">
        <v>1.092492393174</v>
      </c>
      <c r="E42" s="60">
        <v>0.66361500000000007</v>
      </c>
      <c r="F42" s="60" t="s">
        <v>53</v>
      </c>
      <c r="G42" s="104">
        <v>0</v>
      </c>
      <c r="H42" s="104" t="s">
        <v>42</v>
      </c>
      <c r="I42" s="59" t="s">
        <v>53</v>
      </c>
      <c r="J42" s="59" t="s">
        <v>42</v>
      </c>
      <c r="K42" s="59" t="s">
        <v>53</v>
      </c>
      <c r="L42" s="59" t="s">
        <v>42</v>
      </c>
      <c r="M42" s="105" t="s">
        <v>53</v>
      </c>
      <c r="N42" s="109" t="s">
        <v>42</v>
      </c>
      <c r="O42" s="109" t="s">
        <v>42</v>
      </c>
      <c r="P42" s="72" t="s">
        <v>53</v>
      </c>
      <c r="Q42" s="72" t="s">
        <v>42</v>
      </c>
      <c r="R42" s="72" t="s">
        <v>53</v>
      </c>
      <c r="S42" s="72" t="s">
        <v>42</v>
      </c>
      <c r="T42" s="60" t="s">
        <v>53</v>
      </c>
      <c r="U42" s="102">
        <f>D42</f>
        <v>1.092492393174</v>
      </c>
      <c r="V42" s="102" t="s">
        <v>223</v>
      </c>
      <c r="W42" s="59" t="s">
        <v>53</v>
      </c>
      <c r="X42" s="59" t="s">
        <v>42</v>
      </c>
      <c r="Y42" s="59" t="s">
        <v>53</v>
      </c>
      <c r="Z42" s="59" t="s">
        <v>42</v>
      </c>
      <c r="AA42" s="105" t="s">
        <v>53</v>
      </c>
      <c r="AB42" s="109">
        <v>0.66361500000000007</v>
      </c>
      <c r="AC42" s="109" t="s">
        <v>223</v>
      </c>
      <c r="AD42" s="72" t="s">
        <v>53</v>
      </c>
      <c r="AE42" s="72" t="s">
        <v>42</v>
      </c>
      <c r="AF42" s="72" t="s">
        <v>53</v>
      </c>
      <c r="AG42" s="72" t="s">
        <v>42</v>
      </c>
      <c r="AH42" s="60" t="s">
        <v>53</v>
      </c>
      <c r="AI42" s="59" t="s">
        <v>42</v>
      </c>
      <c r="AJ42" s="59" t="s">
        <v>42</v>
      </c>
      <c r="AK42" s="59" t="s">
        <v>53</v>
      </c>
      <c r="AL42" s="59" t="s">
        <v>42</v>
      </c>
      <c r="AM42" s="59" t="s">
        <v>53</v>
      </c>
      <c r="AN42" s="59" t="s">
        <v>42</v>
      </c>
      <c r="AO42" s="105" t="s">
        <v>53</v>
      </c>
      <c r="AP42" s="72" t="s">
        <v>42</v>
      </c>
      <c r="AQ42" s="72" t="s">
        <v>42</v>
      </c>
      <c r="AR42" s="72" t="s">
        <v>53</v>
      </c>
      <c r="AS42" s="72" t="s">
        <v>42</v>
      </c>
      <c r="AT42" s="72" t="s">
        <v>53</v>
      </c>
      <c r="AU42" s="72" t="s">
        <v>42</v>
      </c>
      <c r="AV42" s="60" t="s">
        <v>53</v>
      </c>
      <c r="AW42" s="59" t="s">
        <v>42</v>
      </c>
      <c r="AX42" s="59" t="s">
        <v>42</v>
      </c>
      <c r="AY42" s="59" t="s">
        <v>53</v>
      </c>
      <c r="AZ42" s="59" t="s">
        <v>42</v>
      </c>
      <c r="BA42" s="59" t="s">
        <v>53</v>
      </c>
      <c r="BB42" s="59" t="s">
        <v>42</v>
      </c>
      <c r="BC42" s="105" t="s">
        <v>53</v>
      </c>
      <c r="BD42" s="72" t="s">
        <v>42</v>
      </c>
      <c r="BE42" s="72" t="s">
        <v>42</v>
      </c>
      <c r="BF42" s="72" t="s">
        <v>53</v>
      </c>
      <c r="BG42" s="72" t="s">
        <v>42</v>
      </c>
      <c r="BH42" s="72" t="s">
        <v>53</v>
      </c>
      <c r="BI42" s="72" t="s">
        <v>42</v>
      </c>
      <c r="BJ42" s="108" t="s">
        <v>53</v>
      </c>
      <c r="BK42" s="16" t="s">
        <v>42</v>
      </c>
      <c r="BL42" s="16" t="s">
        <v>42</v>
      </c>
      <c r="BM42" s="16" t="s">
        <v>53</v>
      </c>
      <c r="BN42" s="16" t="s">
        <v>42</v>
      </c>
      <c r="BO42" s="16" t="s">
        <v>53</v>
      </c>
      <c r="BP42" s="16" t="s">
        <v>42</v>
      </c>
      <c r="BQ42" s="105" t="s">
        <v>53</v>
      </c>
      <c r="BR42" s="72" t="s">
        <v>42</v>
      </c>
      <c r="BS42" s="72" t="s">
        <v>42</v>
      </c>
      <c r="BT42" s="72" t="s">
        <v>53</v>
      </c>
      <c r="BU42" s="72" t="s">
        <v>42</v>
      </c>
      <c r="BV42" s="72" t="s">
        <v>53</v>
      </c>
      <c r="BW42" s="72" t="s">
        <v>42</v>
      </c>
      <c r="BX42" s="108" t="s">
        <v>53</v>
      </c>
      <c r="BY42" s="16" t="s">
        <v>42</v>
      </c>
      <c r="BZ42" s="16" t="s">
        <v>42</v>
      </c>
      <c r="CA42" s="16" t="s">
        <v>53</v>
      </c>
      <c r="CB42" s="16" t="s">
        <v>42</v>
      </c>
      <c r="CC42" s="16" t="s">
        <v>53</v>
      </c>
      <c r="CD42" s="16" t="s">
        <v>42</v>
      </c>
      <c r="CE42" s="105" t="s">
        <v>53</v>
      </c>
      <c r="CF42" s="72" t="s">
        <v>42</v>
      </c>
      <c r="CG42" s="72" t="s">
        <v>42</v>
      </c>
      <c r="CH42" s="72" t="s">
        <v>53</v>
      </c>
      <c r="CI42" s="72" t="s">
        <v>42</v>
      </c>
      <c r="CJ42" s="72" t="s">
        <v>53</v>
      </c>
      <c r="CK42" s="72" t="s">
        <v>42</v>
      </c>
      <c r="CL42" s="108" t="s">
        <v>53</v>
      </c>
      <c r="CM42" s="16">
        <f t="shared" ref="CM42:CM43" si="18">BY42+BK42+AI42+U42+AW42</f>
        <v>1.092492393174</v>
      </c>
      <c r="CN42" s="16">
        <f t="shared" ref="CN42:CN43" si="19">BZ42+BL42+AJ42+V42+AX42</f>
        <v>0.25</v>
      </c>
      <c r="CO42" s="16" t="s">
        <v>53</v>
      </c>
      <c r="CP42" s="16">
        <f t="shared" si="14"/>
        <v>0</v>
      </c>
      <c r="CQ42" s="16" t="s">
        <v>53</v>
      </c>
      <c r="CR42" s="16">
        <f t="shared" si="15"/>
        <v>0</v>
      </c>
      <c r="CS42" s="105" t="s">
        <v>53</v>
      </c>
      <c r="CT42" s="72">
        <f t="shared" ref="CT42:CT43" si="20">CF42+BR42+AP42+AB42+BD42</f>
        <v>0.66361500000000007</v>
      </c>
      <c r="CU42" s="72">
        <f t="shared" ref="CU42:CU43" si="21">CG42+BS42+AQ42+AC42+BE42</f>
        <v>0.25</v>
      </c>
      <c r="CV42" s="72" t="s">
        <v>53</v>
      </c>
      <c r="CW42" s="72">
        <f t="shared" si="16"/>
        <v>0</v>
      </c>
      <c r="CX42" s="72" t="s">
        <v>53</v>
      </c>
      <c r="CY42" s="72">
        <f t="shared" si="17"/>
        <v>0</v>
      </c>
      <c r="CZ42" s="54" t="s">
        <v>192</v>
      </c>
    </row>
    <row r="43" spans="1:104" ht="47.25" x14ac:dyDescent="0.2">
      <c r="A43" s="11" t="s">
        <v>168</v>
      </c>
      <c r="B43" s="71" t="s">
        <v>221</v>
      </c>
      <c r="C43" s="70" t="s">
        <v>240</v>
      </c>
      <c r="D43" s="59">
        <v>1.171855067326983</v>
      </c>
      <c r="E43" s="59">
        <v>1.171855067326983</v>
      </c>
      <c r="F43" s="60" t="s">
        <v>53</v>
      </c>
      <c r="G43" s="104" t="s">
        <v>42</v>
      </c>
      <c r="H43" s="104" t="s">
        <v>42</v>
      </c>
      <c r="I43" s="59" t="s">
        <v>53</v>
      </c>
      <c r="J43" s="59" t="s">
        <v>42</v>
      </c>
      <c r="K43" s="59" t="s">
        <v>53</v>
      </c>
      <c r="L43" s="59" t="s">
        <v>42</v>
      </c>
      <c r="M43" s="105" t="s">
        <v>53</v>
      </c>
      <c r="N43" s="109" t="s">
        <v>42</v>
      </c>
      <c r="O43" s="109" t="s">
        <v>42</v>
      </c>
      <c r="P43" s="72" t="s">
        <v>53</v>
      </c>
      <c r="Q43" s="72" t="s">
        <v>42</v>
      </c>
      <c r="R43" s="72" t="s">
        <v>53</v>
      </c>
      <c r="S43" s="72" t="s">
        <v>42</v>
      </c>
      <c r="T43" s="60" t="s">
        <v>53</v>
      </c>
      <c r="U43" s="104" t="s">
        <v>42</v>
      </c>
      <c r="V43" s="104" t="s">
        <v>42</v>
      </c>
      <c r="W43" s="59" t="s">
        <v>53</v>
      </c>
      <c r="X43" s="59" t="s">
        <v>42</v>
      </c>
      <c r="Y43" s="59" t="s">
        <v>53</v>
      </c>
      <c r="Z43" s="59" t="s">
        <v>42</v>
      </c>
      <c r="AA43" s="105" t="s">
        <v>53</v>
      </c>
      <c r="AB43" s="109" t="s">
        <v>42</v>
      </c>
      <c r="AC43" s="109" t="s">
        <v>42</v>
      </c>
      <c r="AD43" s="72" t="s">
        <v>53</v>
      </c>
      <c r="AE43" s="72" t="s">
        <v>42</v>
      </c>
      <c r="AF43" s="72" t="s">
        <v>53</v>
      </c>
      <c r="AG43" s="72" t="s">
        <v>42</v>
      </c>
      <c r="AH43" s="60" t="s">
        <v>53</v>
      </c>
      <c r="AI43" s="59">
        <v>0</v>
      </c>
      <c r="AJ43" s="104" t="s">
        <v>42</v>
      </c>
      <c r="AK43" s="59" t="s">
        <v>53</v>
      </c>
      <c r="AL43" s="59" t="s">
        <v>42</v>
      </c>
      <c r="AM43" s="59" t="s">
        <v>53</v>
      </c>
      <c r="AN43" s="59" t="s">
        <v>42</v>
      </c>
      <c r="AO43" s="105" t="s">
        <v>53</v>
      </c>
      <c r="AP43" s="72">
        <v>0</v>
      </c>
      <c r="AQ43" s="109" t="s">
        <v>42</v>
      </c>
      <c r="AR43" s="72" t="s">
        <v>53</v>
      </c>
      <c r="AS43" s="72" t="s">
        <v>42</v>
      </c>
      <c r="AT43" s="72" t="s">
        <v>53</v>
      </c>
      <c r="AU43" s="72" t="s">
        <v>42</v>
      </c>
      <c r="AV43" s="60" t="s">
        <v>53</v>
      </c>
      <c r="AW43" s="99">
        <f>D43</f>
        <v>1.171855067326983</v>
      </c>
      <c r="AX43" s="99" t="s">
        <v>223</v>
      </c>
      <c r="AY43" s="59" t="s">
        <v>53</v>
      </c>
      <c r="AZ43" s="59" t="s">
        <v>42</v>
      </c>
      <c r="BA43" s="59" t="s">
        <v>53</v>
      </c>
      <c r="BB43" s="59" t="s">
        <v>42</v>
      </c>
      <c r="BC43" s="105" t="s">
        <v>53</v>
      </c>
      <c r="BD43" s="109">
        <f>D43</f>
        <v>1.171855067326983</v>
      </c>
      <c r="BE43" s="109" t="s">
        <v>223</v>
      </c>
      <c r="BF43" s="72" t="s">
        <v>53</v>
      </c>
      <c r="BG43" s="72" t="s">
        <v>42</v>
      </c>
      <c r="BH43" s="72" t="s">
        <v>53</v>
      </c>
      <c r="BI43" s="72" t="s">
        <v>42</v>
      </c>
      <c r="BJ43" s="108" t="s">
        <v>53</v>
      </c>
      <c r="BK43" s="16" t="s">
        <v>42</v>
      </c>
      <c r="BL43" s="16" t="s">
        <v>42</v>
      </c>
      <c r="BM43" s="16" t="s">
        <v>53</v>
      </c>
      <c r="BN43" s="16" t="s">
        <v>42</v>
      </c>
      <c r="BO43" s="16" t="s">
        <v>53</v>
      </c>
      <c r="BP43" s="16" t="s">
        <v>42</v>
      </c>
      <c r="BQ43" s="105" t="s">
        <v>53</v>
      </c>
      <c r="BR43" s="72" t="s">
        <v>42</v>
      </c>
      <c r="BS43" s="72" t="s">
        <v>42</v>
      </c>
      <c r="BT43" s="72" t="s">
        <v>53</v>
      </c>
      <c r="BU43" s="72" t="s">
        <v>42</v>
      </c>
      <c r="BV43" s="72" t="s">
        <v>53</v>
      </c>
      <c r="BW43" s="72" t="s">
        <v>42</v>
      </c>
      <c r="BX43" s="108" t="s">
        <v>53</v>
      </c>
      <c r="BY43" s="16" t="s">
        <v>42</v>
      </c>
      <c r="BZ43" s="16" t="s">
        <v>42</v>
      </c>
      <c r="CA43" s="16" t="s">
        <v>53</v>
      </c>
      <c r="CB43" s="16" t="s">
        <v>42</v>
      </c>
      <c r="CC43" s="16" t="s">
        <v>53</v>
      </c>
      <c r="CD43" s="16" t="s">
        <v>42</v>
      </c>
      <c r="CE43" s="105" t="s">
        <v>53</v>
      </c>
      <c r="CF43" s="72" t="s">
        <v>42</v>
      </c>
      <c r="CG43" s="72" t="s">
        <v>42</v>
      </c>
      <c r="CH43" s="72" t="s">
        <v>53</v>
      </c>
      <c r="CI43" s="72" t="s">
        <v>42</v>
      </c>
      <c r="CJ43" s="72" t="s">
        <v>53</v>
      </c>
      <c r="CK43" s="72" t="s">
        <v>42</v>
      </c>
      <c r="CL43" s="108" t="s">
        <v>53</v>
      </c>
      <c r="CM43" s="16">
        <f t="shared" si="18"/>
        <v>1.171855067326983</v>
      </c>
      <c r="CN43" s="16">
        <f t="shared" si="19"/>
        <v>0.25</v>
      </c>
      <c r="CO43" s="16" t="s">
        <v>53</v>
      </c>
      <c r="CP43" s="16">
        <f t="shared" si="14"/>
        <v>0</v>
      </c>
      <c r="CQ43" s="16" t="s">
        <v>53</v>
      </c>
      <c r="CR43" s="16">
        <f t="shared" si="15"/>
        <v>0</v>
      </c>
      <c r="CS43" s="105" t="s">
        <v>53</v>
      </c>
      <c r="CT43" s="72">
        <f t="shared" si="20"/>
        <v>1.171855067326983</v>
      </c>
      <c r="CU43" s="72">
        <f t="shared" si="21"/>
        <v>0.25</v>
      </c>
      <c r="CV43" s="72" t="s">
        <v>53</v>
      </c>
      <c r="CW43" s="72">
        <f t="shared" si="16"/>
        <v>0</v>
      </c>
      <c r="CX43" s="72" t="s">
        <v>53</v>
      </c>
      <c r="CY43" s="72">
        <f t="shared" si="17"/>
        <v>0</v>
      </c>
      <c r="CZ43" s="55" t="s">
        <v>192</v>
      </c>
    </row>
    <row r="44" spans="1:104" ht="0.75" customHeight="1" x14ac:dyDescent="0.2">
      <c r="A44" s="11"/>
      <c r="B44" s="12"/>
      <c r="C44" s="9"/>
      <c r="D44" s="59"/>
      <c r="E44" s="60"/>
      <c r="F44" s="60"/>
      <c r="G44" s="59"/>
      <c r="H44" s="59"/>
      <c r="I44" s="59"/>
      <c r="J44" s="59"/>
      <c r="K44" s="59"/>
      <c r="L44" s="59"/>
      <c r="M44" s="105"/>
      <c r="N44" s="72"/>
      <c r="O44" s="72"/>
      <c r="P44" s="72"/>
      <c r="Q44" s="72"/>
      <c r="R44" s="72"/>
      <c r="S44" s="72"/>
      <c r="T44" s="60"/>
      <c r="U44" s="59"/>
      <c r="V44" s="59"/>
      <c r="W44" s="59"/>
      <c r="X44" s="59"/>
      <c r="Y44" s="59"/>
      <c r="Z44" s="59"/>
      <c r="AA44" s="60"/>
      <c r="AB44" s="59"/>
      <c r="AC44" s="59"/>
      <c r="AD44" s="59"/>
      <c r="AE44" s="59"/>
      <c r="AF44" s="59"/>
      <c r="AG44" s="59"/>
      <c r="AH44" s="60"/>
      <c r="AI44" s="59"/>
      <c r="AJ44" s="59"/>
      <c r="AK44" s="59"/>
      <c r="AL44" s="59"/>
      <c r="AM44" s="59"/>
      <c r="AN44" s="59"/>
      <c r="AO44" s="60"/>
      <c r="AP44" s="59"/>
      <c r="AQ44" s="59"/>
      <c r="AR44" s="59"/>
      <c r="AS44" s="59"/>
      <c r="AT44" s="59"/>
      <c r="AU44" s="59"/>
      <c r="AV44" s="60"/>
      <c r="AW44" s="59"/>
      <c r="AX44" s="59"/>
      <c r="AY44" s="59"/>
      <c r="AZ44" s="59"/>
      <c r="BA44" s="59"/>
      <c r="BB44" s="59"/>
      <c r="BC44" s="60"/>
      <c r="BD44" s="59"/>
      <c r="BE44" s="59"/>
      <c r="BF44" s="59"/>
      <c r="BG44" s="59"/>
      <c r="BH44" s="59"/>
      <c r="BI44" s="59"/>
      <c r="BJ44" s="108"/>
      <c r="BK44" s="16"/>
      <c r="BL44" s="16"/>
      <c r="BM44" s="16"/>
      <c r="BN44" s="16"/>
      <c r="BO44" s="16"/>
      <c r="BP44" s="16"/>
      <c r="BQ44" s="108"/>
      <c r="BR44" s="16"/>
      <c r="BS44" s="16"/>
      <c r="BT44" s="16"/>
      <c r="BU44" s="16"/>
      <c r="BV44" s="16"/>
      <c r="BW44" s="16"/>
      <c r="BX44" s="108"/>
      <c r="BY44" s="16"/>
      <c r="BZ44" s="16"/>
      <c r="CA44" s="16"/>
      <c r="CB44" s="16"/>
      <c r="CC44" s="16"/>
      <c r="CD44" s="16"/>
      <c r="CE44" s="108"/>
      <c r="CF44" s="16"/>
      <c r="CG44" s="16"/>
      <c r="CH44" s="16"/>
      <c r="CI44" s="16"/>
      <c r="CJ44" s="16"/>
      <c r="CK44" s="16"/>
      <c r="CL44" s="108"/>
      <c r="CM44" s="16"/>
      <c r="CN44" s="16"/>
      <c r="CO44" s="16"/>
      <c r="CP44" s="16"/>
      <c r="CQ44" s="16"/>
      <c r="CR44" s="16"/>
      <c r="CS44" s="108"/>
      <c r="CT44" s="16"/>
      <c r="CU44" s="16"/>
      <c r="CV44" s="16"/>
      <c r="CW44" s="16"/>
      <c r="CX44" s="16"/>
      <c r="CY44" s="16"/>
      <c r="CZ44" s="57"/>
    </row>
    <row r="45" spans="1:104" ht="47.25" x14ac:dyDescent="0.2">
      <c r="A45" s="86" t="s">
        <v>12</v>
      </c>
      <c r="B45" s="87" t="s">
        <v>49</v>
      </c>
      <c r="C45" s="88" t="s">
        <v>21</v>
      </c>
      <c r="D45" s="89">
        <f>D46+D48</f>
        <v>0</v>
      </c>
      <c r="E45" s="89">
        <f>E46+E48</f>
        <v>0</v>
      </c>
      <c r="F45" s="90" t="s">
        <v>53</v>
      </c>
      <c r="G45" s="89">
        <f>G46+G48</f>
        <v>0</v>
      </c>
      <c r="H45" s="89">
        <f>H46+H48</f>
        <v>0</v>
      </c>
      <c r="I45" s="89" t="s">
        <v>53</v>
      </c>
      <c r="J45" s="89">
        <f>J46+J48</f>
        <v>0</v>
      </c>
      <c r="K45" s="89" t="s">
        <v>53</v>
      </c>
      <c r="L45" s="89">
        <f>L46+L48</f>
        <v>0</v>
      </c>
      <c r="M45" s="90" t="s">
        <v>53</v>
      </c>
      <c r="N45" s="89">
        <f>N46+N48</f>
        <v>0</v>
      </c>
      <c r="O45" s="89">
        <f>O46+O48</f>
        <v>0</v>
      </c>
      <c r="P45" s="89" t="s">
        <v>53</v>
      </c>
      <c r="Q45" s="89">
        <f>Q46+Q48</f>
        <v>0</v>
      </c>
      <c r="R45" s="89" t="s">
        <v>53</v>
      </c>
      <c r="S45" s="89">
        <f>S46+S48</f>
        <v>0</v>
      </c>
      <c r="T45" s="90" t="s">
        <v>53</v>
      </c>
      <c r="U45" s="89">
        <f>U46+U48</f>
        <v>0</v>
      </c>
      <c r="V45" s="89">
        <f>V46+V48</f>
        <v>0</v>
      </c>
      <c r="W45" s="89" t="s">
        <v>53</v>
      </c>
      <c r="X45" s="89">
        <f>X46+X48</f>
        <v>0</v>
      </c>
      <c r="Y45" s="89" t="s">
        <v>53</v>
      </c>
      <c r="Z45" s="89">
        <f>Z46+Z48</f>
        <v>0</v>
      </c>
      <c r="AA45" s="90" t="s">
        <v>53</v>
      </c>
      <c r="AB45" s="89">
        <f>AB46+AB48</f>
        <v>0</v>
      </c>
      <c r="AC45" s="89">
        <f>AC46+AC48</f>
        <v>0</v>
      </c>
      <c r="AD45" s="89" t="s">
        <v>53</v>
      </c>
      <c r="AE45" s="89">
        <f>AE46+AE48</f>
        <v>0</v>
      </c>
      <c r="AF45" s="89" t="s">
        <v>53</v>
      </c>
      <c r="AG45" s="89">
        <f>AG46+AG48</f>
        <v>0</v>
      </c>
      <c r="AH45" s="90" t="s">
        <v>53</v>
      </c>
      <c r="AI45" s="89">
        <f>AI46+AI48</f>
        <v>0</v>
      </c>
      <c r="AJ45" s="89">
        <f>AJ46+AJ48</f>
        <v>0</v>
      </c>
      <c r="AK45" s="89" t="s">
        <v>53</v>
      </c>
      <c r="AL45" s="89">
        <f>AL46+AL48</f>
        <v>0</v>
      </c>
      <c r="AM45" s="89" t="s">
        <v>53</v>
      </c>
      <c r="AN45" s="89">
        <f>AN46+AN48</f>
        <v>0</v>
      </c>
      <c r="AO45" s="90" t="s">
        <v>53</v>
      </c>
      <c r="AP45" s="89">
        <f>AP46+AP48</f>
        <v>0</v>
      </c>
      <c r="AQ45" s="89">
        <f>AQ46+AQ48</f>
        <v>0</v>
      </c>
      <c r="AR45" s="89" t="s">
        <v>53</v>
      </c>
      <c r="AS45" s="89">
        <f>AS46+AS48</f>
        <v>0</v>
      </c>
      <c r="AT45" s="89" t="s">
        <v>53</v>
      </c>
      <c r="AU45" s="89">
        <f>AU46+AU48</f>
        <v>0</v>
      </c>
      <c r="AV45" s="90" t="s">
        <v>53</v>
      </c>
      <c r="AW45" s="89">
        <f>AW46+AW48</f>
        <v>0</v>
      </c>
      <c r="AX45" s="89">
        <f>AX46+AX48</f>
        <v>0</v>
      </c>
      <c r="AY45" s="89" t="s">
        <v>53</v>
      </c>
      <c r="AZ45" s="89">
        <f>AZ46+AZ48</f>
        <v>0</v>
      </c>
      <c r="BA45" s="89" t="s">
        <v>53</v>
      </c>
      <c r="BB45" s="89">
        <f>BB46+BB48</f>
        <v>0</v>
      </c>
      <c r="BC45" s="90" t="s">
        <v>53</v>
      </c>
      <c r="BD45" s="89">
        <f>BD46+BD48</f>
        <v>0</v>
      </c>
      <c r="BE45" s="89">
        <f>BE46+BE48</f>
        <v>0</v>
      </c>
      <c r="BF45" s="89" t="s">
        <v>53</v>
      </c>
      <c r="BG45" s="89">
        <f>BG46+BG48</f>
        <v>0</v>
      </c>
      <c r="BH45" s="89" t="s">
        <v>53</v>
      </c>
      <c r="BI45" s="89">
        <f>BI46+BI48</f>
        <v>0</v>
      </c>
      <c r="BJ45" s="90" t="s">
        <v>53</v>
      </c>
      <c r="BK45" s="89">
        <f>BK46+BK48</f>
        <v>0</v>
      </c>
      <c r="BL45" s="89">
        <f>BL46+BL48</f>
        <v>0</v>
      </c>
      <c r="BM45" s="89" t="s">
        <v>53</v>
      </c>
      <c r="BN45" s="89">
        <f>BN46+BN48</f>
        <v>0</v>
      </c>
      <c r="BO45" s="89" t="s">
        <v>53</v>
      </c>
      <c r="BP45" s="89">
        <f>BP46+BP48</f>
        <v>0</v>
      </c>
      <c r="BQ45" s="90" t="s">
        <v>53</v>
      </c>
      <c r="BR45" s="89">
        <f>BR46+BR48</f>
        <v>0</v>
      </c>
      <c r="BS45" s="89">
        <f>BS46+BS48</f>
        <v>0</v>
      </c>
      <c r="BT45" s="89" t="s">
        <v>53</v>
      </c>
      <c r="BU45" s="89">
        <f>BU46+BU48</f>
        <v>0</v>
      </c>
      <c r="BV45" s="89" t="s">
        <v>53</v>
      </c>
      <c r="BW45" s="89">
        <f>BW46+BW48</f>
        <v>0</v>
      </c>
      <c r="BX45" s="90" t="s">
        <v>53</v>
      </c>
      <c r="BY45" s="89">
        <f>BY46+BY48</f>
        <v>0</v>
      </c>
      <c r="BZ45" s="89">
        <f>BZ46+BZ48</f>
        <v>0</v>
      </c>
      <c r="CA45" s="89" t="s">
        <v>53</v>
      </c>
      <c r="CB45" s="89">
        <f>CB46+CB48</f>
        <v>0</v>
      </c>
      <c r="CC45" s="89" t="s">
        <v>53</v>
      </c>
      <c r="CD45" s="89">
        <f>CD46+CD48</f>
        <v>0</v>
      </c>
      <c r="CE45" s="90" t="s">
        <v>53</v>
      </c>
      <c r="CF45" s="89">
        <f>CF46+CF48</f>
        <v>0</v>
      </c>
      <c r="CG45" s="89">
        <f>CG46+CG48</f>
        <v>0</v>
      </c>
      <c r="CH45" s="89" t="s">
        <v>53</v>
      </c>
      <c r="CI45" s="89">
        <f>CI46+CI48</f>
        <v>0</v>
      </c>
      <c r="CJ45" s="89" t="s">
        <v>53</v>
      </c>
      <c r="CK45" s="89">
        <f>CK46+CK48</f>
        <v>0</v>
      </c>
      <c r="CL45" s="90" t="s">
        <v>53</v>
      </c>
      <c r="CM45" s="89">
        <f>CM46+CM48</f>
        <v>0</v>
      </c>
      <c r="CN45" s="89">
        <f>CN46+CN48</f>
        <v>0</v>
      </c>
      <c r="CO45" s="89" t="s">
        <v>53</v>
      </c>
      <c r="CP45" s="89">
        <f>CP46+CP48</f>
        <v>0</v>
      </c>
      <c r="CQ45" s="110" t="s">
        <v>53</v>
      </c>
      <c r="CR45" s="89">
        <f>CR46+CR48</f>
        <v>0</v>
      </c>
      <c r="CS45" s="90" t="s">
        <v>53</v>
      </c>
      <c r="CT45" s="89">
        <f>CT46+CT48</f>
        <v>0</v>
      </c>
      <c r="CU45" s="89">
        <f>CU46+CU48</f>
        <v>0</v>
      </c>
      <c r="CV45" s="89" t="s">
        <v>53</v>
      </c>
      <c r="CW45" s="89">
        <f>CW46+CW48</f>
        <v>0</v>
      </c>
      <c r="CX45" s="110" t="s">
        <v>53</v>
      </c>
      <c r="CY45" s="89">
        <f>CY46+CY48</f>
        <v>0</v>
      </c>
      <c r="CZ45" s="91" t="s">
        <v>192</v>
      </c>
    </row>
    <row r="46" spans="1:104" ht="15.75" hidden="1" customHeight="1" x14ac:dyDescent="0.2">
      <c r="A46" s="73"/>
      <c r="B46" s="74"/>
      <c r="C46" s="73"/>
      <c r="D46" s="59"/>
      <c r="E46" s="60"/>
      <c r="F46" s="60"/>
      <c r="G46" s="59"/>
      <c r="H46" s="59"/>
      <c r="I46" s="59"/>
      <c r="J46" s="59"/>
      <c r="K46" s="59"/>
      <c r="L46" s="59"/>
      <c r="M46" s="105"/>
      <c r="N46" s="72"/>
      <c r="O46" s="72"/>
      <c r="P46" s="72"/>
      <c r="Q46" s="72"/>
      <c r="R46" s="72"/>
      <c r="S46" s="72"/>
      <c r="T46" s="60"/>
      <c r="U46" s="59"/>
      <c r="V46" s="59"/>
      <c r="W46" s="59"/>
      <c r="X46" s="59"/>
      <c r="Y46" s="59"/>
      <c r="Z46" s="59"/>
      <c r="AA46" s="60"/>
      <c r="AB46" s="59"/>
      <c r="AC46" s="59"/>
      <c r="AD46" s="59"/>
      <c r="AE46" s="59"/>
      <c r="AF46" s="59"/>
      <c r="AG46" s="59"/>
      <c r="AH46" s="60"/>
      <c r="AI46" s="59"/>
      <c r="AJ46" s="59"/>
      <c r="AK46" s="59"/>
      <c r="AL46" s="59"/>
      <c r="AM46" s="59"/>
      <c r="AN46" s="59"/>
      <c r="AO46" s="60"/>
      <c r="AP46" s="59"/>
      <c r="AQ46" s="59"/>
      <c r="AR46" s="59"/>
      <c r="AS46" s="59"/>
      <c r="AT46" s="59"/>
      <c r="AU46" s="59"/>
      <c r="AV46" s="60"/>
      <c r="AW46" s="59"/>
      <c r="AX46" s="59"/>
      <c r="AY46" s="59"/>
      <c r="AZ46" s="59"/>
      <c r="BA46" s="59"/>
      <c r="BB46" s="59"/>
      <c r="BC46" s="60"/>
      <c r="BD46" s="59"/>
      <c r="BE46" s="59"/>
      <c r="BF46" s="59"/>
      <c r="BG46" s="59"/>
      <c r="BH46" s="59"/>
      <c r="BI46" s="59"/>
      <c r="BJ46" s="60"/>
      <c r="BK46" s="59"/>
      <c r="BL46" s="59"/>
      <c r="BM46" s="59"/>
      <c r="BN46" s="59"/>
      <c r="BO46" s="59"/>
      <c r="BP46" s="59"/>
      <c r="BQ46" s="60"/>
      <c r="BR46" s="59"/>
      <c r="BS46" s="59"/>
      <c r="BT46" s="59"/>
      <c r="BU46" s="59"/>
      <c r="BV46" s="59"/>
      <c r="BW46" s="59"/>
      <c r="BX46" s="60"/>
      <c r="BY46" s="59"/>
      <c r="BZ46" s="59"/>
      <c r="CA46" s="59"/>
      <c r="CB46" s="59"/>
      <c r="CC46" s="59"/>
      <c r="CD46" s="59"/>
      <c r="CE46" s="60"/>
      <c r="CF46" s="59"/>
      <c r="CG46" s="59"/>
      <c r="CH46" s="59"/>
      <c r="CI46" s="59"/>
      <c r="CJ46" s="59"/>
      <c r="CK46" s="59"/>
      <c r="CL46" s="108"/>
      <c r="CM46" s="16"/>
      <c r="CN46" s="16"/>
      <c r="CO46" s="16"/>
      <c r="CP46" s="16"/>
      <c r="CQ46" s="16"/>
      <c r="CR46" s="16"/>
      <c r="CS46" s="108"/>
      <c r="CT46" s="16"/>
      <c r="CU46" s="16"/>
      <c r="CV46" s="16"/>
      <c r="CW46" s="16"/>
      <c r="CX46" s="16"/>
      <c r="CY46" s="16"/>
      <c r="CZ46" s="54"/>
    </row>
    <row r="47" spans="1:104" ht="15.75" hidden="1" customHeight="1" x14ac:dyDescent="0.2">
      <c r="A47" s="73"/>
      <c r="B47" s="74"/>
      <c r="C47" s="73"/>
      <c r="D47" s="59"/>
      <c r="E47" s="60"/>
      <c r="F47" s="60"/>
      <c r="G47" s="59"/>
      <c r="H47" s="59"/>
      <c r="I47" s="59"/>
      <c r="J47" s="59"/>
      <c r="K47" s="59"/>
      <c r="L47" s="59"/>
      <c r="M47" s="105"/>
      <c r="N47" s="72"/>
      <c r="O47" s="72"/>
      <c r="P47" s="72"/>
      <c r="Q47" s="72"/>
      <c r="R47" s="72"/>
      <c r="S47" s="72"/>
      <c r="T47" s="60"/>
      <c r="U47" s="59"/>
      <c r="V47" s="59"/>
      <c r="W47" s="59"/>
      <c r="X47" s="59"/>
      <c r="Y47" s="59"/>
      <c r="Z47" s="59"/>
      <c r="AA47" s="60"/>
      <c r="AB47" s="59"/>
      <c r="AC47" s="59"/>
      <c r="AD47" s="59"/>
      <c r="AE47" s="59"/>
      <c r="AF47" s="59"/>
      <c r="AG47" s="59"/>
      <c r="AH47" s="60"/>
      <c r="AI47" s="59"/>
      <c r="AJ47" s="59"/>
      <c r="AK47" s="59"/>
      <c r="AL47" s="59"/>
      <c r="AM47" s="59"/>
      <c r="AN47" s="59"/>
      <c r="AO47" s="60"/>
      <c r="AP47" s="59"/>
      <c r="AQ47" s="59"/>
      <c r="AR47" s="59"/>
      <c r="AS47" s="59"/>
      <c r="AT47" s="59"/>
      <c r="AU47" s="59"/>
      <c r="AV47" s="60"/>
      <c r="AW47" s="59"/>
      <c r="AX47" s="59"/>
      <c r="AY47" s="59"/>
      <c r="AZ47" s="59"/>
      <c r="BA47" s="59"/>
      <c r="BB47" s="59"/>
      <c r="BC47" s="60"/>
      <c r="BD47" s="59"/>
      <c r="BE47" s="59"/>
      <c r="BF47" s="59"/>
      <c r="BG47" s="59"/>
      <c r="BH47" s="59"/>
      <c r="BI47" s="59"/>
      <c r="BJ47" s="60"/>
      <c r="BK47" s="59"/>
      <c r="BL47" s="59"/>
      <c r="BM47" s="59"/>
      <c r="BN47" s="59"/>
      <c r="BO47" s="59"/>
      <c r="BP47" s="59"/>
      <c r="BQ47" s="60"/>
      <c r="BR47" s="59"/>
      <c r="BS47" s="59"/>
      <c r="BT47" s="59"/>
      <c r="BU47" s="59"/>
      <c r="BV47" s="59"/>
      <c r="BW47" s="59"/>
      <c r="BX47" s="60"/>
      <c r="BY47" s="59"/>
      <c r="BZ47" s="59"/>
      <c r="CA47" s="59"/>
      <c r="CB47" s="59"/>
      <c r="CC47" s="59"/>
      <c r="CD47" s="59"/>
      <c r="CE47" s="60"/>
      <c r="CF47" s="59"/>
      <c r="CG47" s="59"/>
      <c r="CH47" s="59"/>
      <c r="CI47" s="59"/>
      <c r="CJ47" s="59"/>
      <c r="CK47" s="59"/>
      <c r="CL47" s="108"/>
      <c r="CM47" s="16"/>
      <c r="CN47" s="16"/>
      <c r="CO47" s="16"/>
      <c r="CP47" s="16"/>
      <c r="CQ47" s="16"/>
      <c r="CR47" s="16"/>
      <c r="CS47" s="108"/>
      <c r="CT47" s="16"/>
      <c r="CU47" s="16"/>
      <c r="CV47" s="16"/>
      <c r="CW47" s="16"/>
      <c r="CX47" s="16"/>
      <c r="CY47" s="16"/>
      <c r="CZ47" s="54"/>
    </row>
    <row r="48" spans="1:104" ht="15.75" hidden="1" customHeight="1" x14ac:dyDescent="0.2">
      <c r="A48" s="73"/>
      <c r="B48" s="74"/>
      <c r="C48" s="73"/>
      <c r="D48" s="59"/>
      <c r="E48" s="60"/>
      <c r="F48" s="60"/>
      <c r="G48" s="59"/>
      <c r="H48" s="59"/>
      <c r="I48" s="59"/>
      <c r="J48" s="59"/>
      <c r="K48" s="59"/>
      <c r="L48" s="59"/>
      <c r="M48" s="105"/>
      <c r="N48" s="72"/>
      <c r="O48" s="72"/>
      <c r="P48" s="72"/>
      <c r="Q48" s="72"/>
      <c r="R48" s="72"/>
      <c r="S48" s="72"/>
      <c r="T48" s="60"/>
      <c r="U48" s="59"/>
      <c r="V48" s="59"/>
      <c r="W48" s="59"/>
      <c r="X48" s="59"/>
      <c r="Y48" s="59"/>
      <c r="Z48" s="59"/>
      <c r="AA48" s="60"/>
      <c r="AB48" s="59"/>
      <c r="AC48" s="59"/>
      <c r="AD48" s="59"/>
      <c r="AE48" s="59"/>
      <c r="AF48" s="59"/>
      <c r="AG48" s="59"/>
      <c r="AH48" s="60"/>
      <c r="AI48" s="59"/>
      <c r="AJ48" s="59"/>
      <c r="AK48" s="59"/>
      <c r="AL48" s="59"/>
      <c r="AM48" s="59"/>
      <c r="AN48" s="59"/>
      <c r="AO48" s="60"/>
      <c r="AP48" s="59"/>
      <c r="AQ48" s="59"/>
      <c r="AR48" s="59"/>
      <c r="AS48" s="59"/>
      <c r="AT48" s="59"/>
      <c r="AU48" s="59"/>
      <c r="AV48" s="60"/>
      <c r="AW48" s="59"/>
      <c r="AX48" s="59"/>
      <c r="AY48" s="59"/>
      <c r="AZ48" s="59"/>
      <c r="BA48" s="59"/>
      <c r="BB48" s="59"/>
      <c r="BC48" s="60"/>
      <c r="BD48" s="59"/>
      <c r="BE48" s="59"/>
      <c r="BF48" s="59"/>
      <c r="BG48" s="59"/>
      <c r="BH48" s="59"/>
      <c r="BI48" s="59"/>
      <c r="BJ48" s="60"/>
      <c r="BK48" s="59"/>
      <c r="BL48" s="59"/>
      <c r="BM48" s="59"/>
      <c r="BN48" s="59"/>
      <c r="BO48" s="59"/>
      <c r="BP48" s="59"/>
      <c r="BQ48" s="60"/>
      <c r="BR48" s="59"/>
      <c r="BS48" s="59"/>
      <c r="BT48" s="59"/>
      <c r="BU48" s="59"/>
      <c r="BV48" s="59"/>
      <c r="BW48" s="59"/>
      <c r="BX48" s="60"/>
      <c r="BY48" s="59"/>
      <c r="BZ48" s="59"/>
      <c r="CA48" s="59"/>
      <c r="CB48" s="59"/>
      <c r="CC48" s="59"/>
      <c r="CD48" s="59"/>
      <c r="CE48" s="60"/>
      <c r="CF48" s="59"/>
      <c r="CG48" s="59"/>
      <c r="CH48" s="59"/>
      <c r="CI48" s="59"/>
      <c r="CJ48" s="59"/>
      <c r="CK48" s="59"/>
      <c r="CL48" s="108"/>
      <c r="CM48" s="16"/>
      <c r="CN48" s="16"/>
      <c r="CO48" s="16"/>
      <c r="CP48" s="16"/>
      <c r="CQ48" s="16"/>
      <c r="CR48" s="16"/>
      <c r="CS48" s="108"/>
      <c r="CT48" s="16"/>
      <c r="CU48" s="16"/>
      <c r="CV48" s="16"/>
      <c r="CW48" s="16"/>
      <c r="CX48" s="16"/>
      <c r="CY48" s="16"/>
      <c r="CZ48" s="54"/>
    </row>
    <row r="49" spans="1:104" ht="47.25" x14ac:dyDescent="0.2">
      <c r="A49" s="19" t="s">
        <v>13</v>
      </c>
      <c r="B49" s="20" t="s">
        <v>50</v>
      </c>
      <c r="C49" s="7" t="s">
        <v>21</v>
      </c>
      <c r="D49" s="59">
        <f>D50+D67</f>
        <v>113.30137208478926</v>
      </c>
      <c r="E49" s="59">
        <f>E50+E67</f>
        <v>114.1999936860575</v>
      </c>
      <c r="F49" s="60" t="s">
        <v>53</v>
      </c>
      <c r="G49" s="59">
        <f>G50+G67</f>
        <v>6.1820000000000004</v>
      </c>
      <c r="H49" s="59">
        <f>H50+H67</f>
        <v>0</v>
      </c>
      <c r="I49" s="59" t="s">
        <v>53</v>
      </c>
      <c r="J49" s="59">
        <f>J50+J67</f>
        <v>2.5380000000000003</v>
      </c>
      <c r="K49" s="59" t="s">
        <v>53</v>
      </c>
      <c r="L49" s="59">
        <f>L50+L67</f>
        <v>0</v>
      </c>
      <c r="M49" s="105" t="s">
        <v>53</v>
      </c>
      <c r="N49" s="72">
        <f>N50+N67</f>
        <v>0</v>
      </c>
      <c r="O49" s="72">
        <f>O50+O67</f>
        <v>0</v>
      </c>
      <c r="P49" s="72" t="s">
        <v>53</v>
      </c>
      <c r="Q49" s="72">
        <f>Q50+Q67</f>
        <v>0</v>
      </c>
      <c r="R49" s="72" t="s">
        <v>53</v>
      </c>
      <c r="S49" s="72">
        <f>S50+S67</f>
        <v>0</v>
      </c>
      <c r="T49" s="60" t="s">
        <v>53</v>
      </c>
      <c r="U49" s="59">
        <f>U50+U67</f>
        <v>18.374905898731761</v>
      </c>
      <c r="V49" s="59">
        <f>V50+V67</f>
        <v>0</v>
      </c>
      <c r="W49" s="59" t="s">
        <v>53</v>
      </c>
      <c r="X49" s="59">
        <f>X50+X67</f>
        <v>5.7149999999999999</v>
      </c>
      <c r="Y49" s="59" t="s">
        <v>53</v>
      </c>
      <c r="Z49" s="59">
        <f>Z50+Z67</f>
        <v>0</v>
      </c>
      <c r="AA49" s="105" t="s">
        <v>53</v>
      </c>
      <c r="AB49" s="72">
        <f>AB50+AB67</f>
        <v>19.2735275</v>
      </c>
      <c r="AC49" s="72">
        <f>AC50+AC67</f>
        <v>0</v>
      </c>
      <c r="AD49" s="72" t="s">
        <v>53</v>
      </c>
      <c r="AE49" s="72">
        <f>AE50+AE67</f>
        <v>9.5139999999999993</v>
      </c>
      <c r="AF49" s="72" t="s">
        <v>53</v>
      </c>
      <c r="AG49" s="72">
        <f>AG50+AG67</f>
        <v>0</v>
      </c>
      <c r="AH49" s="60" t="s">
        <v>53</v>
      </c>
      <c r="AI49" s="59">
        <f>AI50+AI67</f>
        <v>23.483234176042846</v>
      </c>
      <c r="AJ49" s="59">
        <f>AJ50+AJ67</f>
        <v>0</v>
      </c>
      <c r="AK49" s="59" t="s">
        <v>53</v>
      </c>
      <c r="AL49" s="59">
        <f>AL50+AL67</f>
        <v>6.8879999999999999</v>
      </c>
      <c r="AM49" s="59" t="s">
        <v>53</v>
      </c>
      <c r="AN49" s="59">
        <f>AN50+AN67</f>
        <v>0</v>
      </c>
      <c r="AO49" s="105" t="s">
        <v>53</v>
      </c>
      <c r="AP49" s="72">
        <f>AP50+AP67</f>
        <v>23.483234176042846</v>
      </c>
      <c r="AQ49" s="72">
        <f>AQ50+AQ67</f>
        <v>0</v>
      </c>
      <c r="AR49" s="72" t="s">
        <v>53</v>
      </c>
      <c r="AS49" s="72">
        <f>AS50+AS67</f>
        <v>6.8879999999999999</v>
      </c>
      <c r="AT49" s="72" t="s">
        <v>53</v>
      </c>
      <c r="AU49" s="72">
        <f>AU50+AU67</f>
        <v>0</v>
      </c>
      <c r="AV49" s="60" t="s">
        <v>53</v>
      </c>
      <c r="AW49" s="59">
        <f>AW50+AW67</f>
        <v>21.402455461126152</v>
      </c>
      <c r="AX49" s="59">
        <f>AX50+AX67</f>
        <v>0</v>
      </c>
      <c r="AY49" s="59" t="s">
        <v>53</v>
      </c>
      <c r="AZ49" s="59">
        <f>AZ50+AZ67</f>
        <v>5.5350000000000001</v>
      </c>
      <c r="BA49" s="59" t="s">
        <v>53</v>
      </c>
      <c r="BB49" s="59">
        <f>BB50+BB67</f>
        <v>0</v>
      </c>
      <c r="BC49" s="105" t="s">
        <v>53</v>
      </c>
      <c r="BD49" s="72">
        <f>AW50+AW67</f>
        <v>21.402455461126152</v>
      </c>
      <c r="BE49" s="72">
        <f>BE50+BE67</f>
        <v>0</v>
      </c>
      <c r="BF49" s="72" t="s">
        <v>53</v>
      </c>
      <c r="BG49" s="72">
        <f>BG50+BG67</f>
        <v>5.5350000000000001</v>
      </c>
      <c r="BH49" s="72" t="s">
        <v>53</v>
      </c>
      <c r="BI49" s="72">
        <f>BI50+BI67</f>
        <v>0</v>
      </c>
      <c r="BJ49" s="108" t="s">
        <v>53</v>
      </c>
      <c r="BK49" s="16">
        <f>BK50+BK67</f>
        <v>23.820290402899982</v>
      </c>
      <c r="BL49" s="16">
        <f>BL50+BL67</f>
        <v>0</v>
      </c>
      <c r="BM49" s="16" t="s">
        <v>53</v>
      </c>
      <c r="BN49" s="16">
        <f>BN50+BN67</f>
        <v>5.43</v>
      </c>
      <c r="BO49" s="16" t="s">
        <v>53</v>
      </c>
      <c r="BP49" s="16">
        <f>BP50+BP67</f>
        <v>0</v>
      </c>
      <c r="BQ49" s="105" t="s">
        <v>53</v>
      </c>
      <c r="BR49" s="72">
        <f>BK50+BK67</f>
        <v>23.820290402899982</v>
      </c>
      <c r="BS49" s="72">
        <f>BS50+BS67</f>
        <v>0</v>
      </c>
      <c r="BT49" s="72" t="s">
        <v>53</v>
      </c>
      <c r="BU49" s="72">
        <f>BU50+BU67</f>
        <v>5.43</v>
      </c>
      <c r="BV49" s="72" t="s">
        <v>53</v>
      </c>
      <c r="BW49" s="72">
        <f>BW50+BW67</f>
        <v>0</v>
      </c>
      <c r="BX49" s="108" t="s">
        <v>53</v>
      </c>
      <c r="BY49" s="16">
        <f>BY50+BY67</f>
        <v>26.220486145988531</v>
      </c>
      <c r="BZ49" s="16">
        <f>BZ50+BZ67</f>
        <v>0</v>
      </c>
      <c r="CA49" s="16" t="s">
        <v>53</v>
      </c>
      <c r="CB49" s="16">
        <f>CB50+CB67</f>
        <v>5.14</v>
      </c>
      <c r="CC49" s="16" t="s">
        <v>53</v>
      </c>
      <c r="CD49" s="16">
        <f>CD50+CD67</f>
        <v>0</v>
      </c>
      <c r="CE49" s="105" t="s">
        <v>53</v>
      </c>
      <c r="CF49" s="72">
        <f>BY50+BY67</f>
        <v>26.220486145988531</v>
      </c>
      <c r="CG49" s="72">
        <f>CG50+CG67</f>
        <v>0</v>
      </c>
      <c r="CH49" s="72" t="s">
        <v>53</v>
      </c>
      <c r="CI49" s="72">
        <f>CI50+CI67</f>
        <v>5.14</v>
      </c>
      <c r="CJ49" s="72" t="s">
        <v>53</v>
      </c>
      <c r="CK49" s="72">
        <f>CK50+CK67</f>
        <v>0</v>
      </c>
      <c r="CL49" s="108" t="s">
        <v>53</v>
      </c>
      <c r="CM49" s="16">
        <f>CM50+CM67</f>
        <v>113.30137208478926</v>
      </c>
      <c r="CN49" s="16">
        <f>CN50+CN67</f>
        <v>0</v>
      </c>
      <c r="CO49" s="16" t="s">
        <v>53</v>
      </c>
      <c r="CP49" s="16">
        <f>CP50+CP67</f>
        <v>28.708000000000002</v>
      </c>
      <c r="CQ49" s="16" t="s">
        <v>53</v>
      </c>
      <c r="CR49" s="16">
        <f>CR50+CR67</f>
        <v>0</v>
      </c>
      <c r="CS49" s="105" t="s">
        <v>53</v>
      </c>
      <c r="CT49" s="72">
        <f>CT50+CT67</f>
        <v>114.1999936860575</v>
      </c>
      <c r="CU49" s="72">
        <f>CU50+CU67</f>
        <v>0</v>
      </c>
      <c r="CV49" s="72" t="s">
        <v>53</v>
      </c>
      <c r="CW49" s="72">
        <f>CW50+CW67</f>
        <v>32.506999999999998</v>
      </c>
      <c r="CX49" s="72" t="s">
        <v>53</v>
      </c>
      <c r="CY49" s="72">
        <f>CY50+CY67</f>
        <v>0</v>
      </c>
      <c r="CZ49" s="56" t="s">
        <v>192</v>
      </c>
    </row>
    <row r="50" spans="1:104" ht="31.5" x14ac:dyDescent="0.2">
      <c r="A50" s="86" t="s">
        <v>51</v>
      </c>
      <c r="B50" s="87" t="s">
        <v>52</v>
      </c>
      <c r="C50" s="88" t="s">
        <v>21</v>
      </c>
      <c r="D50" s="89">
        <f>D51+D52+D53+D54+D55+D56+D57+D58+D59+D60+D61+D62+D63+D64+D65+D66</f>
        <v>111.10305884224286</v>
      </c>
      <c r="E50" s="89">
        <f>E51+E52+E53+E54+E55+E56+E57+E58+E59+E60+E61+E62+E63+E64+E65+E66</f>
        <v>112.24237451939084</v>
      </c>
      <c r="F50" s="90" t="s">
        <v>53</v>
      </c>
      <c r="G50" s="89">
        <f>G51+G52+G53+G54+G55+G56+G57+G58+G59+G60+G61+G62+G63+G64+G65+G66</f>
        <v>6.1820000000000004</v>
      </c>
      <c r="H50" s="89">
        <f t="shared" ref="H50" si="22">H51+H52+H53+H54+H55+H56+H57+H58+H59+H60+H61+H62+H63+H64+H65+H66</f>
        <v>0</v>
      </c>
      <c r="I50" s="89" t="s">
        <v>53</v>
      </c>
      <c r="J50" s="89">
        <f>J51+J52+J53+J54+J55+J56+J57+J58+J59+J60+J61+J62+J63+J64+J65+J66</f>
        <v>2.5380000000000003</v>
      </c>
      <c r="K50" s="89" t="s">
        <v>53</v>
      </c>
      <c r="L50" s="89">
        <f>L51+L52+L53+L54+L55+L56+L57+L58+L59+L60+L61+L62+L63+L64+L65+L66</f>
        <v>0</v>
      </c>
      <c r="M50" s="90" t="s">
        <v>53</v>
      </c>
      <c r="N50" s="89">
        <f>N51+N52+N53+N54+N55+N56+N57+N58+N59+N60+N61+N62+N63+N64+N65+N66</f>
        <v>0</v>
      </c>
      <c r="O50" s="89">
        <f t="shared" ref="O50" si="23">O51+O52+O53+O54+O55+O56+O57+O58+O59+O60+O61+O62+O63+O64+O65+O66</f>
        <v>0</v>
      </c>
      <c r="P50" s="89" t="s">
        <v>53</v>
      </c>
      <c r="Q50" s="89">
        <f>Q51+Q52+Q53+Q54+Q55+Q56+Q57+Q58+Q59+Q60+Q61+Q62+Q63+Q64+Q65+Q66</f>
        <v>0</v>
      </c>
      <c r="R50" s="89" t="s">
        <v>53</v>
      </c>
      <c r="S50" s="89">
        <f>S51+S52+S53+S54+S55+S56+S57+S58+S59+S60+S61+S62+S63+S64+S65+S66</f>
        <v>0</v>
      </c>
      <c r="T50" s="90" t="s">
        <v>53</v>
      </c>
      <c r="U50" s="89">
        <f>U51+U52+U53+U54+U55+U56+U57+U58+U59+U60+U61+U62+U63+U64+U65+U66</f>
        <v>16.17659265618536</v>
      </c>
      <c r="V50" s="89">
        <f t="shared" ref="V50" si="24">V51+V52+V53+V54+V55+V56+V57+V58+V59+V60+V61+V62+V63+V64+V65+V66</f>
        <v>0</v>
      </c>
      <c r="W50" s="89" t="s">
        <v>53</v>
      </c>
      <c r="X50" s="89">
        <f>X51+X52+X53+X54+X55+X56+X57+X58+X59+X60+X61+X62+X63+X64+X65+X66</f>
        <v>5.2149999999999999</v>
      </c>
      <c r="Y50" s="89" t="s">
        <v>53</v>
      </c>
      <c r="Z50" s="89">
        <f>Z51+Z52+Z53+Z54+Z55+Z56+Z57+Z58+Z59+Z60+Z61+Z62+Z63+Z64+Z65+Z66</f>
        <v>0</v>
      </c>
      <c r="AA50" s="90" t="s">
        <v>53</v>
      </c>
      <c r="AB50" s="89">
        <f>AB51+AB52+AB53+AB54+AB55+AB56+AB57+AB58+AB59+AB60+AB61+AB62+AB63+AB64+AB65+AB66</f>
        <v>17.315908333333333</v>
      </c>
      <c r="AC50" s="89">
        <f t="shared" ref="AC50" si="25">AC51+AC52+AC53+AC54+AC55+AC56+AC57+AC58+AC59+AC60+AC61+AC62+AC63+AC64+AC65+AC66</f>
        <v>0</v>
      </c>
      <c r="AD50" s="89" t="s">
        <v>53</v>
      </c>
      <c r="AE50" s="89">
        <f>AE51+AE52+AE53+AE54+AE55+AE56+AE57+AE58+AE59+AE60+AE61+AE62+AE63+AE64+AE65+AE66</f>
        <v>9.0139999999999993</v>
      </c>
      <c r="AF50" s="89" t="s">
        <v>53</v>
      </c>
      <c r="AG50" s="89">
        <f>AG51+AG52+AG53+AG54+AG55+AG56+AG57+AG58+AG59+AG60+AG61+AG62+AG63+AG64+AG65+AG66</f>
        <v>0</v>
      </c>
      <c r="AH50" s="90" t="s">
        <v>53</v>
      </c>
      <c r="AI50" s="89">
        <f t="shared" ref="AI50:AJ50" si="26">AI51+AI52+AI53+AI54+AI55+AI56+AI57+AI58+AI59+AI60+AI61+AI62+AI63+AI64+AI65+AI66</f>
        <v>23.483234176042846</v>
      </c>
      <c r="AJ50" s="89">
        <f t="shared" si="26"/>
        <v>0</v>
      </c>
      <c r="AK50" s="89" t="s">
        <v>53</v>
      </c>
      <c r="AL50" s="89">
        <f>AL51+AL52+AL53+AL54+AL55+AL56+AL57+AL58+AL59+AL60+AL61+AL62+AL63+AL64+AL65+AL66</f>
        <v>6.8879999999999999</v>
      </c>
      <c r="AM50" s="89" t="s">
        <v>53</v>
      </c>
      <c r="AN50" s="89">
        <f>AN51+AN52+AN53+AN54+AN55+AN56+AN57+AN58+AN59+AN60+AN61+AN62+AN63+AN64+AN65+AN66</f>
        <v>0</v>
      </c>
      <c r="AO50" s="90" t="s">
        <v>53</v>
      </c>
      <c r="AP50" s="89">
        <f t="shared" ref="AP50:AQ50" si="27">AP51+AP52+AP53+AP54+AP55+AP56+AP57+AP58+AP59+AP60+AP61+AP62+AP63+AP64+AP65+AP66</f>
        <v>23.483234176042846</v>
      </c>
      <c r="AQ50" s="89">
        <f t="shared" si="27"/>
        <v>0</v>
      </c>
      <c r="AR50" s="89" t="s">
        <v>53</v>
      </c>
      <c r="AS50" s="89">
        <f>AS51+AS52+AS53+AS54+AS55+AS56+AS57+AS58+AS59+AS60+AS61+AS62+AS63+AS64+AS65+AS66</f>
        <v>6.8879999999999999</v>
      </c>
      <c r="AT50" s="89" t="s">
        <v>53</v>
      </c>
      <c r="AU50" s="89">
        <f>AU51+AU52+AU53+AU54+AU55+AU56+AU57+AU58+AU59+AU60+AU61+AU62+AU63+AU64+AU65+AU66</f>
        <v>0</v>
      </c>
      <c r="AV50" s="90" t="s">
        <v>53</v>
      </c>
      <c r="AW50" s="89">
        <f t="shared" ref="AW50:AX50" si="28">AW51+AW52+AW53+AW54+AW55+AW56+AW57+AW58+AW59+AW60+AW61+AW62+AW63+AW64+AW65+AW66</f>
        <v>21.402455461126152</v>
      </c>
      <c r="AX50" s="89">
        <f t="shared" si="28"/>
        <v>0</v>
      </c>
      <c r="AY50" s="89" t="s">
        <v>53</v>
      </c>
      <c r="AZ50" s="89">
        <f>AZ51+AZ52+AZ53+AZ54+AZ55+AZ56+AZ57+AZ58+AZ59+AZ60+AZ61+AZ62+AZ63+AZ64+AZ65+AZ66</f>
        <v>5.5350000000000001</v>
      </c>
      <c r="BA50" s="89" t="s">
        <v>53</v>
      </c>
      <c r="BB50" s="89">
        <f>BB51+BB52+BB53+BB54+BB55+BB56+BB57+BB58+BB59+BB60+BB61+BB62+BB63+BB64+BB65+BB66</f>
        <v>0</v>
      </c>
      <c r="BC50" s="90" t="s">
        <v>53</v>
      </c>
      <c r="BD50" s="89">
        <f t="shared" ref="BD50:BE50" si="29">BD51+BD52+BD53+BD54+BD55+BD56+BD57+BD58+BD59+BD60+BD61+BD62+BD63+BD64+BD65+BD66</f>
        <v>21.402455461126152</v>
      </c>
      <c r="BE50" s="89">
        <f t="shared" si="29"/>
        <v>0</v>
      </c>
      <c r="BF50" s="89" t="s">
        <v>53</v>
      </c>
      <c r="BG50" s="89">
        <f>BG51+BG52+BG53+BG54+BG55+BG56+BG57+BG58+BG59+BG60+BG61+BG62+BG63+BG64+BG65+BG66</f>
        <v>5.5350000000000001</v>
      </c>
      <c r="BH50" s="89" t="s">
        <v>53</v>
      </c>
      <c r="BI50" s="89">
        <f>BI51+BI52+BI53+BI54+BI55+BI56+BI57+BI58+BI59+BI60+BI61+BI62+BI63+BI64+BI65+BI66</f>
        <v>0</v>
      </c>
      <c r="BJ50" s="90" t="s">
        <v>53</v>
      </c>
      <c r="BK50" s="89">
        <f t="shared" ref="BK50:BL50" si="30">BK51+BK52+BK53+BK54+BK55+BK56+BK57+BK58+BK59+BK60+BK61+BK62+BK63+BK64+BK65+BK66</f>
        <v>23.820290402899982</v>
      </c>
      <c r="BL50" s="89">
        <f t="shared" si="30"/>
        <v>0</v>
      </c>
      <c r="BM50" s="89" t="s">
        <v>53</v>
      </c>
      <c r="BN50" s="89">
        <f>BN51+BN52+BN53+BN54+BN55+BN56+BN57+BN58+BN59+BN60+BN61+BN62+BN63+BN64+BN65+BN66</f>
        <v>5.43</v>
      </c>
      <c r="BO50" s="89" t="s">
        <v>53</v>
      </c>
      <c r="BP50" s="89">
        <f>BP51+BP52+BP53+BP54+BP55+BP56+BP57+BP58+BP59+BP60+BP61+BP62+BP63+BP64+BP65+BP66</f>
        <v>0</v>
      </c>
      <c r="BQ50" s="90" t="s">
        <v>53</v>
      </c>
      <c r="BR50" s="89">
        <f t="shared" ref="BR50:BS50" si="31">BR51+BR52+BR53+BR54+BR55+BR56+BR57+BR58+BR59+BR60+BR61+BR62+BR63+BR64+BR65+BR66</f>
        <v>23.820290402899982</v>
      </c>
      <c r="BS50" s="89">
        <f t="shared" si="31"/>
        <v>0</v>
      </c>
      <c r="BT50" s="89" t="s">
        <v>53</v>
      </c>
      <c r="BU50" s="89">
        <f>BU51+BU52+BU53+BU54+BU55+BU56+BU57+BU58+BU59+BU60+BU61+BU62+BU63+BU64+BU65+BU66</f>
        <v>5.43</v>
      </c>
      <c r="BV50" s="89" t="s">
        <v>53</v>
      </c>
      <c r="BW50" s="89">
        <f>BW51+BW52+BW53+BW54+BW55+BW56+BW57+BW58+BW59+BW60+BW61+BW62+BW63+BW64+BW65+BW66</f>
        <v>0</v>
      </c>
      <c r="BX50" s="90" t="s">
        <v>53</v>
      </c>
      <c r="BY50" s="89">
        <f t="shared" ref="BY50:BZ50" si="32">BY51+BY52+BY53+BY54+BY55+BY56+BY57+BY58+BY59+BY60+BY61+BY62+BY63+BY64+BY65+BY66</f>
        <v>26.220486145988531</v>
      </c>
      <c r="BZ50" s="89">
        <f t="shared" si="32"/>
        <v>0</v>
      </c>
      <c r="CA50" s="89" t="s">
        <v>53</v>
      </c>
      <c r="CB50" s="89">
        <f>CB51+CB52+CB53+CB54+CB55+CB56+CB57+CB58+CB59+CB60+CB61+CB62+CB63+CB64+CB65+CB66</f>
        <v>5.14</v>
      </c>
      <c r="CC50" s="89" t="s">
        <v>53</v>
      </c>
      <c r="CD50" s="89">
        <f>CD51+CD52+CD53+CD54+CD55+CD56+CD57+CD58+CD59+CD60+CD61+CD62+CD63+CD64+CD65+CD66</f>
        <v>0</v>
      </c>
      <c r="CE50" s="90" t="s">
        <v>53</v>
      </c>
      <c r="CF50" s="89">
        <f t="shared" ref="CF50:CG50" si="33">CF51+CF52+CF53+CF54+CF55+CF56+CF57+CF58+CF59+CF60+CF61+CF62+CF63+CF64+CF65+CF66</f>
        <v>26.220486145988531</v>
      </c>
      <c r="CG50" s="89">
        <f t="shared" si="33"/>
        <v>0</v>
      </c>
      <c r="CH50" s="89" t="s">
        <v>53</v>
      </c>
      <c r="CI50" s="89">
        <f>CI51+CI52+CI53+CI54+CI55+CI56+CI57+CI58+CI59+CI60+CI61+CI62+CI63+CI64+CI65+CI66</f>
        <v>5.14</v>
      </c>
      <c r="CJ50" s="89" t="s">
        <v>53</v>
      </c>
      <c r="CK50" s="89">
        <f>CK51+CK52+CK53+CK54+CK55+CK56+CK57+CK58+CK59+CK60+CK61+CK62+CK63+CK64+CK65+CK66</f>
        <v>0</v>
      </c>
      <c r="CL50" s="90" t="s">
        <v>53</v>
      </c>
      <c r="CM50" s="89">
        <f t="shared" ref="CM50:CN50" si="34">CM51+CM52+CM53+CM54+CM55+CM56+CM57+CM58+CM59+CM60+CM61+CM62+CM63+CM64+CM65+CM66</f>
        <v>111.10305884224286</v>
      </c>
      <c r="CN50" s="89">
        <f t="shared" si="34"/>
        <v>0</v>
      </c>
      <c r="CO50" s="89" t="s">
        <v>53</v>
      </c>
      <c r="CP50" s="89">
        <f>CP51+CP52+CP53+CP54+CP55+CP56+CP57+CP58+CP59+CP60+CP61+CP62+CP63+CP64+CP65+CP66</f>
        <v>28.208000000000002</v>
      </c>
      <c r="CQ50" s="89" t="s">
        <v>53</v>
      </c>
      <c r="CR50" s="89">
        <f>CR51+CR52+CR53+CR54+CR55+CR56+CR57+CR58+CR59+CR60+CR61+CR62+CR63+CR64+CR65+CR66</f>
        <v>0</v>
      </c>
      <c r="CS50" s="90" t="s">
        <v>53</v>
      </c>
      <c r="CT50" s="89">
        <f t="shared" ref="CT50:CU50" si="35">CT51+CT52+CT53+CT54+CT55+CT56+CT57+CT58+CT59+CT60+CT61+CT62+CT63+CT64+CT65+CT66</f>
        <v>112.24237451939084</v>
      </c>
      <c r="CU50" s="89">
        <f t="shared" si="35"/>
        <v>0</v>
      </c>
      <c r="CV50" s="89" t="s">
        <v>53</v>
      </c>
      <c r="CW50" s="89">
        <f>CW51+CW52+CW53+CW54+CW55+CW56+CW57+CW58+CW59+CW60+CW61+CW62+CW63+CW64+CW65+CW66</f>
        <v>32.006999999999998</v>
      </c>
      <c r="CX50" s="89" t="s">
        <v>53</v>
      </c>
      <c r="CY50" s="89">
        <f>CY51+CY52+CY53+CY54+CY55+CY56+CY57+CY58+CY59+CY60+CY61+CY62+CY63+CY64+CY65+CY66</f>
        <v>0</v>
      </c>
      <c r="CZ50" s="91" t="s">
        <v>192</v>
      </c>
    </row>
    <row r="51" spans="1:104" ht="63" x14ac:dyDescent="0.2">
      <c r="A51" s="11" t="s">
        <v>170</v>
      </c>
      <c r="B51" s="75" t="s">
        <v>308</v>
      </c>
      <c r="C51" s="76" t="s">
        <v>241</v>
      </c>
      <c r="D51" s="59">
        <v>8.3229882842481508</v>
      </c>
      <c r="E51" s="60">
        <v>7.5551000000000004</v>
      </c>
      <c r="F51" s="60" t="s">
        <v>53</v>
      </c>
      <c r="G51" s="59">
        <v>0</v>
      </c>
      <c r="H51" s="59">
        <v>0</v>
      </c>
      <c r="I51" s="59" t="s">
        <v>53</v>
      </c>
      <c r="J51" s="59">
        <v>0</v>
      </c>
      <c r="K51" s="59" t="s">
        <v>53</v>
      </c>
      <c r="L51" s="59">
        <v>0</v>
      </c>
      <c r="M51" s="105" t="s">
        <v>53</v>
      </c>
      <c r="N51" s="72">
        <v>0</v>
      </c>
      <c r="O51" s="72">
        <v>0</v>
      </c>
      <c r="P51" s="72" t="s">
        <v>53</v>
      </c>
      <c r="Q51" s="72">
        <v>0</v>
      </c>
      <c r="R51" s="72" t="s">
        <v>53</v>
      </c>
      <c r="S51" s="72">
        <v>0</v>
      </c>
      <c r="T51" s="60" t="s">
        <v>53</v>
      </c>
      <c r="U51" s="96">
        <f>D51</f>
        <v>8.3229882842481508</v>
      </c>
      <c r="V51" s="59">
        <v>0</v>
      </c>
      <c r="W51" s="59" t="s">
        <v>53</v>
      </c>
      <c r="X51" s="96">
        <v>2.4300000000000002</v>
      </c>
      <c r="Y51" s="59" t="s">
        <v>53</v>
      </c>
      <c r="Z51" s="59">
        <v>0</v>
      </c>
      <c r="AA51" s="105" t="s">
        <v>53</v>
      </c>
      <c r="AB51" s="72">
        <v>7.5551000000000004</v>
      </c>
      <c r="AC51" s="72">
        <v>0</v>
      </c>
      <c r="AD51" s="72" t="s">
        <v>53</v>
      </c>
      <c r="AE51" s="72">
        <v>3.83</v>
      </c>
      <c r="AF51" s="72" t="s">
        <v>53</v>
      </c>
      <c r="AG51" s="72">
        <v>0</v>
      </c>
      <c r="AH51" s="60" t="s">
        <v>53</v>
      </c>
      <c r="AI51" s="59">
        <v>0</v>
      </c>
      <c r="AJ51" s="59">
        <v>0</v>
      </c>
      <c r="AK51" s="59" t="s">
        <v>53</v>
      </c>
      <c r="AL51" s="59">
        <v>0</v>
      </c>
      <c r="AM51" s="59" t="s">
        <v>53</v>
      </c>
      <c r="AN51" s="59">
        <v>0</v>
      </c>
      <c r="AO51" s="105" t="s">
        <v>53</v>
      </c>
      <c r="AP51" s="72">
        <v>0</v>
      </c>
      <c r="AQ51" s="72">
        <v>0</v>
      </c>
      <c r="AR51" s="72" t="s">
        <v>53</v>
      </c>
      <c r="AS51" s="72">
        <v>0</v>
      </c>
      <c r="AT51" s="72" t="s">
        <v>53</v>
      </c>
      <c r="AU51" s="72">
        <v>0</v>
      </c>
      <c r="AV51" s="60" t="s">
        <v>53</v>
      </c>
      <c r="AW51" s="59">
        <v>0</v>
      </c>
      <c r="AX51" s="59">
        <v>0</v>
      </c>
      <c r="AY51" s="59" t="s">
        <v>53</v>
      </c>
      <c r="AZ51" s="59">
        <v>0</v>
      </c>
      <c r="BA51" s="59" t="s">
        <v>53</v>
      </c>
      <c r="BB51" s="59">
        <v>0</v>
      </c>
      <c r="BC51" s="105" t="s">
        <v>53</v>
      </c>
      <c r="BD51" s="72">
        <v>0</v>
      </c>
      <c r="BE51" s="72">
        <v>0</v>
      </c>
      <c r="BF51" s="72" t="s">
        <v>53</v>
      </c>
      <c r="BG51" s="72">
        <v>0</v>
      </c>
      <c r="BH51" s="72" t="s">
        <v>53</v>
      </c>
      <c r="BI51" s="72">
        <v>0</v>
      </c>
      <c r="BJ51" s="108" t="s">
        <v>53</v>
      </c>
      <c r="BK51" s="16">
        <v>0</v>
      </c>
      <c r="BL51" s="16">
        <v>0</v>
      </c>
      <c r="BM51" s="16" t="s">
        <v>53</v>
      </c>
      <c r="BN51" s="16">
        <v>0</v>
      </c>
      <c r="BO51" s="16" t="s">
        <v>53</v>
      </c>
      <c r="BP51" s="16">
        <v>0</v>
      </c>
      <c r="BQ51" s="105" t="s">
        <v>53</v>
      </c>
      <c r="BR51" s="72">
        <v>0</v>
      </c>
      <c r="BS51" s="72">
        <v>0</v>
      </c>
      <c r="BT51" s="72" t="s">
        <v>53</v>
      </c>
      <c r="BU51" s="72">
        <v>0</v>
      </c>
      <c r="BV51" s="72" t="s">
        <v>53</v>
      </c>
      <c r="BW51" s="72">
        <v>0</v>
      </c>
      <c r="BX51" s="108" t="s">
        <v>53</v>
      </c>
      <c r="BY51" s="16">
        <v>0</v>
      </c>
      <c r="BZ51" s="16">
        <v>0</v>
      </c>
      <c r="CA51" s="16" t="s">
        <v>53</v>
      </c>
      <c r="CB51" s="16">
        <v>0</v>
      </c>
      <c r="CC51" s="16" t="s">
        <v>53</v>
      </c>
      <c r="CD51" s="16">
        <v>0</v>
      </c>
      <c r="CE51" s="105" t="s">
        <v>53</v>
      </c>
      <c r="CF51" s="72">
        <v>0</v>
      </c>
      <c r="CG51" s="72">
        <v>0</v>
      </c>
      <c r="CH51" s="72" t="s">
        <v>53</v>
      </c>
      <c r="CI51" s="72">
        <v>0</v>
      </c>
      <c r="CJ51" s="72" t="s">
        <v>53</v>
      </c>
      <c r="CK51" s="72">
        <v>0</v>
      </c>
      <c r="CL51" s="108" t="s">
        <v>53</v>
      </c>
      <c r="CM51" s="16">
        <f t="shared" ref="CM51" si="36">BY51+BK51+AI51+U51+AW51</f>
        <v>8.3229882842481508</v>
      </c>
      <c r="CN51" s="16">
        <f t="shared" ref="CN51" si="37">AJ51+BL51+AX51</f>
        <v>0</v>
      </c>
      <c r="CO51" s="16" t="s">
        <v>53</v>
      </c>
      <c r="CP51" s="16">
        <f t="shared" ref="CP51:CP66" si="38">CB51+BN51+AL51+X51+AZ51</f>
        <v>2.4300000000000002</v>
      </c>
      <c r="CQ51" s="16" t="s">
        <v>53</v>
      </c>
      <c r="CR51" s="16">
        <f t="shared" ref="CR51:CR66" si="39">CD51+BP51+AN51+Z51+BB51</f>
        <v>0</v>
      </c>
      <c r="CS51" s="105" t="s">
        <v>53</v>
      </c>
      <c r="CT51" s="72">
        <f t="shared" ref="CT51:CT65" si="40">CF51+BR51+AP51+AB51+BD51</f>
        <v>7.5551000000000004</v>
      </c>
      <c r="CU51" s="72">
        <f t="shared" ref="CU51" si="41">AQ51+BS51+BE51</f>
        <v>0</v>
      </c>
      <c r="CV51" s="72" t="s">
        <v>53</v>
      </c>
      <c r="CW51" s="72">
        <f t="shared" ref="CW51:CW66" si="42">CI51+BU51+AS51+AE51+BG51</f>
        <v>3.83</v>
      </c>
      <c r="CX51" s="72" t="s">
        <v>53</v>
      </c>
      <c r="CY51" s="72">
        <f t="shared" ref="CY51:CY66" si="43">CK51+BW51+AU51+AG51+BI51</f>
        <v>0</v>
      </c>
      <c r="CZ51" s="54" t="s">
        <v>192</v>
      </c>
    </row>
    <row r="52" spans="1:104" ht="78.75" x14ac:dyDescent="0.2">
      <c r="A52" s="11" t="s">
        <v>171</v>
      </c>
      <c r="B52" s="75" t="s">
        <v>309</v>
      </c>
      <c r="C52" s="76" t="s">
        <v>242</v>
      </c>
      <c r="D52" s="59">
        <v>3.3158333333333334</v>
      </c>
      <c r="E52" s="60">
        <v>3.6819124999999997</v>
      </c>
      <c r="F52" s="60" t="s">
        <v>53</v>
      </c>
      <c r="G52" s="59">
        <v>0</v>
      </c>
      <c r="H52" s="59">
        <v>0</v>
      </c>
      <c r="I52" s="59" t="s">
        <v>53</v>
      </c>
      <c r="J52" s="59">
        <v>0</v>
      </c>
      <c r="K52" s="59" t="s">
        <v>53</v>
      </c>
      <c r="L52" s="59">
        <v>0</v>
      </c>
      <c r="M52" s="105" t="s">
        <v>53</v>
      </c>
      <c r="N52" s="72">
        <v>0</v>
      </c>
      <c r="O52" s="72">
        <v>0</v>
      </c>
      <c r="P52" s="72" t="s">
        <v>53</v>
      </c>
      <c r="Q52" s="72">
        <v>0</v>
      </c>
      <c r="R52" s="72" t="s">
        <v>53</v>
      </c>
      <c r="S52" s="72">
        <v>0</v>
      </c>
      <c r="T52" s="60" t="s">
        <v>53</v>
      </c>
      <c r="U52" s="96">
        <f>D52</f>
        <v>3.3158333333333334</v>
      </c>
      <c r="V52" s="59">
        <v>0</v>
      </c>
      <c r="W52" s="59" t="s">
        <v>53</v>
      </c>
      <c r="X52" s="96">
        <v>1.1399999999999999</v>
      </c>
      <c r="Y52" s="59" t="s">
        <v>53</v>
      </c>
      <c r="Z52" s="59">
        <v>0</v>
      </c>
      <c r="AA52" s="105" t="s">
        <v>53</v>
      </c>
      <c r="AB52" s="72">
        <v>3.6819124999999997</v>
      </c>
      <c r="AC52" s="72">
        <v>0</v>
      </c>
      <c r="AD52" s="72" t="s">
        <v>53</v>
      </c>
      <c r="AE52" s="72">
        <v>1.92</v>
      </c>
      <c r="AF52" s="72" t="s">
        <v>53</v>
      </c>
      <c r="AG52" s="72">
        <v>0</v>
      </c>
      <c r="AH52" s="60" t="s">
        <v>53</v>
      </c>
      <c r="AI52" s="59">
        <v>0</v>
      </c>
      <c r="AJ52" s="59">
        <v>0</v>
      </c>
      <c r="AK52" s="59" t="s">
        <v>53</v>
      </c>
      <c r="AL52" s="59">
        <v>0</v>
      </c>
      <c r="AM52" s="59" t="s">
        <v>53</v>
      </c>
      <c r="AN52" s="59">
        <v>0</v>
      </c>
      <c r="AO52" s="105" t="s">
        <v>53</v>
      </c>
      <c r="AP52" s="72">
        <v>0</v>
      </c>
      <c r="AQ52" s="72">
        <v>0</v>
      </c>
      <c r="AR52" s="72" t="s">
        <v>53</v>
      </c>
      <c r="AS52" s="72">
        <v>0</v>
      </c>
      <c r="AT52" s="72" t="s">
        <v>53</v>
      </c>
      <c r="AU52" s="72">
        <v>0</v>
      </c>
      <c r="AV52" s="60" t="s">
        <v>53</v>
      </c>
      <c r="AW52" s="59">
        <v>0</v>
      </c>
      <c r="AX52" s="59">
        <v>0</v>
      </c>
      <c r="AY52" s="59" t="s">
        <v>53</v>
      </c>
      <c r="AZ52" s="59">
        <v>0</v>
      </c>
      <c r="BA52" s="59" t="s">
        <v>53</v>
      </c>
      <c r="BB52" s="59">
        <v>0</v>
      </c>
      <c r="BC52" s="105" t="s">
        <v>53</v>
      </c>
      <c r="BD52" s="72">
        <v>0</v>
      </c>
      <c r="BE52" s="72">
        <v>0</v>
      </c>
      <c r="BF52" s="72" t="s">
        <v>53</v>
      </c>
      <c r="BG52" s="72">
        <v>0</v>
      </c>
      <c r="BH52" s="72" t="s">
        <v>53</v>
      </c>
      <c r="BI52" s="72">
        <v>0</v>
      </c>
      <c r="BJ52" s="108" t="s">
        <v>53</v>
      </c>
      <c r="BK52" s="16">
        <v>0</v>
      </c>
      <c r="BL52" s="16">
        <v>0</v>
      </c>
      <c r="BM52" s="16" t="s">
        <v>53</v>
      </c>
      <c r="BN52" s="16">
        <v>0</v>
      </c>
      <c r="BO52" s="16" t="s">
        <v>53</v>
      </c>
      <c r="BP52" s="16">
        <v>0</v>
      </c>
      <c r="BQ52" s="105" t="s">
        <v>53</v>
      </c>
      <c r="BR52" s="72">
        <v>0</v>
      </c>
      <c r="BS52" s="72">
        <v>0</v>
      </c>
      <c r="BT52" s="72" t="s">
        <v>53</v>
      </c>
      <c r="BU52" s="72">
        <v>0</v>
      </c>
      <c r="BV52" s="72" t="s">
        <v>53</v>
      </c>
      <c r="BW52" s="72">
        <v>0</v>
      </c>
      <c r="BX52" s="108" t="s">
        <v>53</v>
      </c>
      <c r="BY52" s="16">
        <v>0</v>
      </c>
      <c r="BZ52" s="16">
        <v>0</v>
      </c>
      <c r="CA52" s="16" t="s">
        <v>53</v>
      </c>
      <c r="CB52" s="16">
        <v>0</v>
      </c>
      <c r="CC52" s="16" t="s">
        <v>53</v>
      </c>
      <c r="CD52" s="16">
        <v>0</v>
      </c>
      <c r="CE52" s="105" t="s">
        <v>53</v>
      </c>
      <c r="CF52" s="72">
        <v>0</v>
      </c>
      <c r="CG52" s="72">
        <v>0</v>
      </c>
      <c r="CH52" s="72" t="s">
        <v>53</v>
      </c>
      <c r="CI52" s="72">
        <v>0</v>
      </c>
      <c r="CJ52" s="72" t="s">
        <v>53</v>
      </c>
      <c r="CK52" s="72">
        <v>0</v>
      </c>
      <c r="CL52" s="108" t="s">
        <v>53</v>
      </c>
      <c r="CM52" s="16">
        <f t="shared" ref="CM52:CR68" si="44">BY52+BK52+AI52+U52+AW52</f>
        <v>3.3158333333333334</v>
      </c>
      <c r="CN52" s="16">
        <f t="shared" ref="CN52:CN66" si="45">BZ52+BL52+AJ52+V52+AX52</f>
        <v>0</v>
      </c>
      <c r="CO52" s="16" t="s">
        <v>53</v>
      </c>
      <c r="CP52" s="16">
        <f t="shared" si="38"/>
        <v>1.1399999999999999</v>
      </c>
      <c r="CQ52" s="16" t="s">
        <v>53</v>
      </c>
      <c r="CR52" s="16">
        <f t="shared" si="39"/>
        <v>0</v>
      </c>
      <c r="CS52" s="105" t="s">
        <v>53</v>
      </c>
      <c r="CT52" s="72">
        <f t="shared" si="40"/>
        <v>3.6819124999999997</v>
      </c>
      <c r="CU52" s="72">
        <f t="shared" ref="CU52:CU66" si="46">CG52+BS52+AQ52+AC52+BE52</f>
        <v>0</v>
      </c>
      <c r="CV52" s="72" t="s">
        <v>53</v>
      </c>
      <c r="CW52" s="72">
        <f t="shared" si="42"/>
        <v>1.92</v>
      </c>
      <c r="CX52" s="72" t="s">
        <v>53</v>
      </c>
      <c r="CY52" s="72">
        <f t="shared" si="43"/>
        <v>0</v>
      </c>
      <c r="CZ52" s="54" t="s">
        <v>192</v>
      </c>
    </row>
    <row r="53" spans="1:104" ht="78.75" x14ac:dyDescent="0.2">
      <c r="A53" s="11" t="s">
        <v>172</v>
      </c>
      <c r="B53" s="75" t="s">
        <v>310</v>
      </c>
      <c r="C53" s="76" t="s">
        <v>243</v>
      </c>
      <c r="D53" s="59">
        <v>4.537771038603875</v>
      </c>
      <c r="E53" s="60">
        <v>6.0788958333333332</v>
      </c>
      <c r="F53" s="60" t="s">
        <v>53</v>
      </c>
      <c r="G53" s="59">
        <v>0</v>
      </c>
      <c r="H53" s="59">
        <v>0</v>
      </c>
      <c r="I53" s="59" t="s">
        <v>53</v>
      </c>
      <c r="J53" s="59">
        <v>0</v>
      </c>
      <c r="K53" s="59" t="s">
        <v>53</v>
      </c>
      <c r="L53" s="59">
        <v>0</v>
      </c>
      <c r="M53" s="105" t="s">
        <v>53</v>
      </c>
      <c r="N53" s="72">
        <v>0</v>
      </c>
      <c r="O53" s="72">
        <v>0</v>
      </c>
      <c r="P53" s="72" t="s">
        <v>53</v>
      </c>
      <c r="Q53" s="72">
        <v>0</v>
      </c>
      <c r="R53" s="72" t="s">
        <v>53</v>
      </c>
      <c r="S53" s="72">
        <v>0</v>
      </c>
      <c r="T53" s="60" t="s">
        <v>53</v>
      </c>
      <c r="U53" s="96">
        <f>D53</f>
        <v>4.537771038603875</v>
      </c>
      <c r="V53" s="59">
        <v>0</v>
      </c>
      <c r="W53" s="59" t="s">
        <v>53</v>
      </c>
      <c r="X53" s="96">
        <v>1.645</v>
      </c>
      <c r="Y53" s="59" t="s">
        <v>53</v>
      </c>
      <c r="Z53" s="59">
        <v>0</v>
      </c>
      <c r="AA53" s="105" t="s">
        <v>53</v>
      </c>
      <c r="AB53" s="72">
        <v>6.0788958333333332</v>
      </c>
      <c r="AC53" s="72">
        <v>0</v>
      </c>
      <c r="AD53" s="72" t="s">
        <v>53</v>
      </c>
      <c r="AE53" s="72">
        <v>3.2639999999999998</v>
      </c>
      <c r="AF53" s="72" t="s">
        <v>53</v>
      </c>
      <c r="AG53" s="72">
        <v>0</v>
      </c>
      <c r="AH53" s="60" t="s">
        <v>53</v>
      </c>
      <c r="AI53" s="59">
        <v>0</v>
      </c>
      <c r="AJ53" s="59">
        <v>0</v>
      </c>
      <c r="AK53" s="59" t="s">
        <v>53</v>
      </c>
      <c r="AL53" s="59">
        <v>0</v>
      </c>
      <c r="AM53" s="59" t="s">
        <v>53</v>
      </c>
      <c r="AN53" s="59">
        <v>0</v>
      </c>
      <c r="AO53" s="105" t="s">
        <v>53</v>
      </c>
      <c r="AP53" s="72">
        <v>0</v>
      </c>
      <c r="AQ53" s="72">
        <v>0</v>
      </c>
      <c r="AR53" s="72" t="s">
        <v>53</v>
      </c>
      <c r="AS53" s="72">
        <v>0</v>
      </c>
      <c r="AT53" s="72" t="s">
        <v>53</v>
      </c>
      <c r="AU53" s="72">
        <v>0</v>
      </c>
      <c r="AV53" s="60" t="s">
        <v>53</v>
      </c>
      <c r="AW53" s="59">
        <v>0</v>
      </c>
      <c r="AX53" s="59">
        <v>0</v>
      </c>
      <c r="AY53" s="59" t="s">
        <v>53</v>
      </c>
      <c r="AZ53" s="59">
        <v>0</v>
      </c>
      <c r="BA53" s="59" t="s">
        <v>53</v>
      </c>
      <c r="BB53" s="59">
        <v>0</v>
      </c>
      <c r="BC53" s="105" t="s">
        <v>53</v>
      </c>
      <c r="BD53" s="72">
        <v>0</v>
      </c>
      <c r="BE53" s="72">
        <v>0</v>
      </c>
      <c r="BF53" s="72" t="s">
        <v>53</v>
      </c>
      <c r="BG53" s="72">
        <v>0</v>
      </c>
      <c r="BH53" s="72" t="s">
        <v>53</v>
      </c>
      <c r="BI53" s="72">
        <v>0</v>
      </c>
      <c r="BJ53" s="108" t="s">
        <v>53</v>
      </c>
      <c r="BK53" s="16">
        <v>0</v>
      </c>
      <c r="BL53" s="16">
        <v>0</v>
      </c>
      <c r="BM53" s="16" t="s">
        <v>53</v>
      </c>
      <c r="BN53" s="16">
        <v>0</v>
      </c>
      <c r="BO53" s="16" t="s">
        <v>53</v>
      </c>
      <c r="BP53" s="16">
        <v>0</v>
      </c>
      <c r="BQ53" s="105" t="s">
        <v>53</v>
      </c>
      <c r="BR53" s="72">
        <v>0</v>
      </c>
      <c r="BS53" s="72">
        <v>0</v>
      </c>
      <c r="BT53" s="72" t="s">
        <v>53</v>
      </c>
      <c r="BU53" s="72">
        <v>0</v>
      </c>
      <c r="BV53" s="72" t="s">
        <v>53</v>
      </c>
      <c r="BW53" s="72">
        <v>0</v>
      </c>
      <c r="BX53" s="108" t="s">
        <v>53</v>
      </c>
      <c r="BY53" s="16">
        <v>0</v>
      </c>
      <c r="BZ53" s="16">
        <v>0</v>
      </c>
      <c r="CA53" s="16" t="s">
        <v>53</v>
      </c>
      <c r="CB53" s="16">
        <v>0</v>
      </c>
      <c r="CC53" s="16" t="s">
        <v>53</v>
      </c>
      <c r="CD53" s="16">
        <v>0</v>
      </c>
      <c r="CE53" s="105" t="s">
        <v>53</v>
      </c>
      <c r="CF53" s="72">
        <v>0</v>
      </c>
      <c r="CG53" s="72">
        <v>0</v>
      </c>
      <c r="CH53" s="72" t="s">
        <v>53</v>
      </c>
      <c r="CI53" s="72">
        <v>0</v>
      </c>
      <c r="CJ53" s="72" t="s">
        <v>53</v>
      </c>
      <c r="CK53" s="72">
        <v>0</v>
      </c>
      <c r="CL53" s="108" t="s">
        <v>53</v>
      </c>
      <c r="CM53" s="16">
        <f t="shared" si="44"/>
        <v>4.537771038603875</v>
      </c>
      <c r="CN53" s="16">
        <f t="shared" si="45"/>
        <v>0</v>
      </c>
      <c r="CO53" s="16" t="s">
        <v>53</v>
      </c>
      <c r="CP53" s="16">
        <f t="shared" si="38"/>
        <v>1.645</v>
      </c>
      <c r="CQ53" s="16" t="s">
        <v>53</v>
      </c>
      <c r="CR53" s="16">
        <f t="shared" si="39"/>
        <v>0</v>
      </c>
      <c r="CS53" s="105" t="s">
        <v>53</v>
      </c>
      <c r="CT53" s="72">
        <f t="shared" si="40"/>
        <v>6.0788958333333332</v>
      </c>
      <c r="CU53" s="72">
        <f t="shared" si="46"/>
        <v>0</v>
      </c>
      <c r="CV53" s="72" t="s">
        <v>53</v>
      </c>
      <c r="CW53" s="72">
        <f t="shared" si="42"/>
        <v>3.2639999999999998</v>
      </c>
      <c r="CX53" s="72" t="s">
        <v>53</v>
      </c>
      <c r="CY53" s="72">
        <f t="shared" si="43"/>
        <v>0</v>
      </c>
      <c r="CZ53" s="54" t="s">
        <v>192</v>
      </c>
    </row>
    <row r="54" spans="1:104" ht="78.75" x14ac:dyDescent="0.2">
      <c r="A54" s="73" t="s">
        <v>173</v>
      </c>
      <c r="B54" s="79" t="s">
        <v>196</v>
      </c>
      <c r="C54" s="80" t="s">
        <v>54</v>
      </c>
      <c r="D54" s="59">
        <v>4.8999714776810377</v>
      </c>
      <c r="E54" s="59">
        <v>4.8999714776810377</v>
      </c>
      <c r="F54" s="60" t="s">
        <v>53</v>
      </c>
      <c r="G54" s="104" t="s">
        <v>258</v>
      </c>
      <c r="H54" s="59" t="s">
        <v>42</v>
      </c>
      <c r="I54" s="59" t="s">
        <v>53</v>
      </c>
      <c r="J54" s="104" t="s">
        <v>224</v>
      </c>
      <c r="K54" s="59" t="s">
        <v>53</v>
      </c>
      <c r="L54" s="59" t="s">
        <v>42</v>
      </c>
      <c r="M54" s="105" t="s">
        <v>53</v>
      </c>
      <c r="N54" s="109" t="s">
        <v>42</v>
      </c>
      <c r="O54" s="72" t="s">
        <v>42</v>
      </c>
      <c r="P54" s="72" t="s">
        <v>53</v>
      </c>
      <c r="Q54" s="72" t="s">
        <v>42</v>
      </c>
      <c r="R54" s="72" t="s">
        <v>53</v>
      </c>
      <c r="S54" s="72" t="s">
        <v>42</v>
      </c>
      <c r="T54" s="60" t="s">
        <v>53</v>
      </c>
      <c r="U54" s="104" t="s">
        <v>42</v>
      </c>
      <c r="V54" s="59" t="s">
        <v>42</v>
      </c>
      <c r="W54" s="59" t="s">
        <v>53</v>
      </c>
      <c r="X54" s="59" t="s">
        <v>42</v>
      </c>
      <c r="Y54" s="59" t="s">
        <v>53</v>
      </c>
      <c r="Z54" s="59" t="s">
        <v>42</v>
      </c>
      <c r="AA54" s="105" t="s">
        <v>53</v>
      </c>
      <c r="AB54" s="109" t="s">
        <v>42</v>
      </c>
      <c r="AC54" s="72" t="s">
        <v>42</v>
      </c>
      <c r="AD54" s="72" t="s">
        <v>53</v>
      </c>
      <c r="AE54" s="72" t="s">
        <v>42</v>
      </c>
      <c r="AF54" s="72" t="s">
        <v>53</v>
      </c>
      <c r="AG54" s="72" t="s">
        <v>42</v>
      </c>
      <c r="AH54" s="60" t="s">
        <v>53</v>
      </c>
      <c r="AI54" s="98">
        <v>4.8999714776810377</v>
      </c>
      <c r="AJ54" s="59" t="s">
        <v>42</v>
      </c>
      <c r="AK54" s="59" t="s">
        <v>53</v>
      </c>
      <c r="AL54" s="111" t="s">
        <v>224</v>
      </c>
      <c r="AM54" s="59" t="s">
        <v>53</v>
      </c>
      <c r="AN54" s="59" t="s">
        <v>42</v>
      </c>
      <c r="AO54" s="105" t="s">
        <v>53</v>
      </c>
      <c r="AP54" s="72">
        <v>4.8999714776810377</v>
      </c>
      <c r="AQ54" s="72" t="s">
        <v>42</v>
      </c>
      <c r="AR54" s="72" t="s">
        <v>53</v>
      </c>
      <c r="AS54" s="109" t="s">
        <v>224</v>
      </c>
      <c r="AT54" s="72" t="s">
        <v>53</v>
      </c>
      <c r="AU54" s="72" t="s">
        <v>42</v>
      </c>
      <c r="AV54" s="60" t="s">
        <v>53</v>
      </c>
      <c r="AW54" s="104">
        <v>0</v>
      </c>
      <c r="AX54" s="59" t="s">
        <v>42</v>
      </c>
      <c r="AY54" s="59" t="s">
        <v>53</v>
      </c>
      <c r="AZ54" s="104" t="s">
        <v>42</v>
      </c>
      <c r="BA54" s="59" t="s">
        <v>53</v>
      </c>
      <c r="BB54" s="59" t="s">
        <v>42</v>
      </c>
      <c r="BC54" s="105" t="s">
        <v>53</v>
      </c>
      <c r="BD54" s="109">
        <v>0</v>
      </c>
      <c r="BE54" s="72" t="s">
        <v>42</v>
      </c>
      <c r="BF54" s="72" t="s">
        <v>53</v>
      </c>
      <c r="BG54" s="109" t="s">
        <v>42</v>
      </c>
      <c r="BH54" s="72" t="s">
        <v>53</v>
      </c>
      <c r="BI54" s="72" t="s">
        <v>42</v>
      </c>
      <c r="BJ54" s="108" t="s">
        <v>53</v>
      </c>
      <c r="BK54" s="16" t="s">
        <v>42</v>
      </c>
      <c r="BL54" s="16" t="s">
        <v>42</v>
      </c>
      <c r="BM54" s="16" t="s">
        <v>53</v>
      </c>
      <c r="BN54" s="16" t="s">
        <v>42</v>
      </c>
      <c r="BO54" s="16" t="s">
        <v>53</v>
      </c>
      <c r="BP54" s="16" t="s">
        <v>42</v>
      </c>
      <c r="BQ54" s="105" t="s">
        <v>53</v>
      </c>
      <c r="BR54" s="72" t="s">
        <v>42</v>
      </c>
      <c r="BS54" s="72" t="s">
        <v>42</v>
      </c>
      <c r="BT54" s="72" t="s">
        <v>53</v>
      </c>
      <c r="BU54" s="72" t="s">
        <v>42</v>
      </c>
      <c r="BV54" s="72" t="s">
        <v>53</v>
      </c>
      <c r="BW54" s="72" t="s">
        <v>42</v>
      </c>
      <c r="BX54" s="108" t="s">
        <v>53</v>
      </c>
      <c r="BY54" s="16" t="s">
        <v>42</v>
      </c>
      <c r="BZ54" s="16" t="s">
        <v>42</v>
      </c>
      <c r="CA54" s="16" t="s">
        <v>53</v>
      </c>
      <c r="CB54" s="16" t="s">
        <v>42</v>
      </c>
      <c r="CC54" s="16" t="s">
        <v>53</v>
      </c>
      <c r="CD54" s="16" t="s">
        <v>42</v>
      </c>
      <c r="CE54" s="105" t="s">
        <v>53</v>
      </c>
      <c r="CF54" s="72" t="s">
        <v>42</v>
      </c>
      <c r="CG54" s="72" t="s">
        <v>42</v>
      </c>
      <c r="CH54" s="72" t="s">
        <v>53</v>
      </c>
      <c r="CI54" s="72" t="s">
        <v>42</v>
      </c>
      <c r="CJ54" s="72" t="s">
        <v>53</v>
      </c>
      <c r="CK54" s="72" t="s">
        <v>42</v>
      </c>
      <c r="CL54" s="108" t="s">
        <v>53</v>
      </c>
      <c r="CM54" s="16">
        <f t="shared" si="44"/>
        <v>4.8999714776810377</v>
      </c>
      <c r="CN54" s="16">
        <f t="shared" si="45"/>
        <v>0</v>
      </c>
      <c r="CO54" s="16" t="s">
        <v>53</v>
      </c>
      <c r="CP54" s="16">
        <f t="shared" si="38"/>
        <v>1.778</v>
      </c>
      <c r="CQ54" s="16" t="s">
        <v>53</v>
      </c>
      <c r="CR54" s="16">
        <f t="shared" si="39"/>
        <v>0</v>
      </c>
      <c r="CS54" s="105" t="s">
        <v>53</v>
      </c>
      <c r="CT54" s="72">
        <f t="shared" si="40"/>
        <v>4.8999714776810377</v>
      </c>
      <c r="CU54" s="72">
        <f t="shared" si="46"/>
        <v>0</v>
      </c>
      <c r="CV54" s="72" t="s">
        <v>53</v>
      </c>
      <c r="CW54" s="72">
        <f t="shared" si="42"/>
        <v>1.778</v>
      </c>
      <c r="CX54" s="72" t="s">
        <v>53</v>
      </c>
      <c r="CY54" s="72">
        <f t="shared" si="43"/>
        <v>0</v>
      </c>
      <c r="CZ54" s="54" t="s">
        <v>192</v>
      </c>
    </row>
    <row r="55" spans="1:104" ht="78.75" x14ac:dyDescent="0.2">
      <c r="A55" s="11" t="s">
        <v>174</v>
      </c>
      <c r="B55" s="79" t="s">
        <v>214</v>
      </c>
      <c r="C55" s="80" t="s">
        <v>244</v>
      </c>
      <c r="D55" s="59">
        <v>6.9191710852355284</v>
      </c>
      <c r="E55" s="59">
        <v>6.9191710852355284</v>
      </c>
      <c r="F55" s="60" t="s">
        <v>53</v>
      </c>
      <c r="G55" s="104" t="s">
        <v>42</v>
      </c>
      <c r="H55" s="59" t="s">
        <v>42</v>
      </c>
      <c r="I55" s="59" t="s">
        <v>53</v>
      </c>
      <c r="J55" s="104" t="s">
        <v>42</v>
      </c>
      <c r="K55" s="59" t="s">
        <v>53</v>
      </c>
      <c r="L55" s="59" t="s">
        <v>42</v>
      </c>
      <c r="M55" s="105" t="s">
        <v>53</v>
      </c>
      <c r="N55" s="109" t="s">
        <v>42</v>
      </c>
      <c r="O55" s="72" t="s">
        <v>42</v>
      </c>
      <c r="P55" s="72" t="s">
        <v>53</v>
      </c>
      <c r="Q55" s="109" t="s">
        <v>42</v>
      </c>
      <c r="R55" s="72" t="s">
        <v>53</v>
      </c>
      <c r="S55" s="72" t="s">
        <v>42</v>
      </c>
      <c r="T55" s="60" t="s">
        <v>53</v>
      </c>
      <c r="U55" s="104" t="s">
        <v>42</v>
      </c>
      <c r="V55" s="59" t="s">
        <v>42</v>
      </c>
      <c r="W55" s="59" t="s">
        <v>53</v>
      </c>
      <c r="X55" s="104" t="s">
        <v>42</v>
      </c>
      <c r="Y55" s="59" t="s">
        <v>53</v>
      </c>
      <c r="Z55" s="59" t="s">
        <v>42</v>
      </c>
      <c r="AA55" s="105" t="s">
        <v>53</v>
      </c>
      <c r="AB55" s="109" t="s">
        <v>42</v>
      </c>
      <c r="AC55" s="72" t="s">
        <v>42</v>
      </c>
      <c r="AD55" s="72" t="s">
        <v>53</v>
      </c>
      <c r="AE55" s="109" t="s">
        <v>42</v>
      </c>
      <c r="AF55" s="72" t="s">
        <v>53</v>
      </c>
      <c r="AG55" s="72" t="s">
        <v>42</v>
      </c>
      <c r="AH55" s="60" t="s">
        <v>53</v>
      </c>
      <c r="AI55" s="98">
        <v>6.9191710852355284</v>
      </c>
      <c r="AJ55" s="59" t="s">
        <v>42</v>
      </c>
      <c r="AK55" s="59" t="s">
        <v>53</v>
      </c>
      <c r="AL55" s="111" t="s">
        <v>225</v>
      </c>
      <c r="AM55" s="59" t="s">
        <v>53</v>
      </c>
      <c r="AN55" s="59" t="s">
        <v>42</v>
      </c>
      <c r="AO55" s="105" t="s">
        <v>53</v>
      </c>
      <c r="AP55" s="72">
        <v>6.9191710852355284</v>
      </c>
      <c r="AQ55" s="72" t="s">
        <v>42</v>
      </c>
      <c r="AR55" s="72" t="s">
        <v>53</v>
      </c>
      <c r="AS55" s="109" t="s">
        <v>225</v>
      </c>
      <c r="AT55" s="72" t="s">
        <v>53</v>
      </c>
      <c r="AU55" s="72" t="s">
        <v>42</v>
      </c>
      <c r="AV55" s="60" t="s">
        <v>53</v>
      </c>
      <c r="AW55" s="59" t="s">
        <v>42</v>
      </c>
      <c r="AX55" s="59" t="s">
        <v>42</v>
      </c>
      <c r="AY55" s="59" t="s">
        <v>53</v>
      </c>
      <c r="AZ55" s="59" t="s">
        <v>42</v>
      </c>
      <c r="BA55" s="59" t="s">
        <v>53</v>
      </c>
      <c r="BB55" s="59" t="s">
        <v>42</v>
      </c>
      <c r="BC55" s="105" t="s">
        <v>53</v>
      </c>
      <c r="BD55" s="72" t="s">
        <v>42</v>
      </c>
      <c r="BE55" s="72" t="s">
        <v>42</v>
      </c>
      <c r="BF55" s="72" t="s">
        <v>53</v>
      </c>
      <c r="BG55" s="72" t="s">
        <v>42</v>
      </c>
      <c r="BH55" s="72" t="s">
        <v>53</v>
      </c>
      <c r="BI55" s="72" t="s">
        <v>42</v>
      </c>
      <c r="BJ55" s="108" t="s">
        <v>53</v>
      </c>
      <c r="BK55" s="16" t="s">
        <v>42</v>
      </c>
      <c r="BL55" s="16" t="s">
        <v>42</v>
      </c>
      <c r="BM55" s="16" t="s">
        <v>53</v>
      </c>
      <c r="BN55" s="16" t="s">
        <v>42</v>
      </c>
      <c r="BO55" s="16" t="s">
        <v>53</v>
      </c>
      <c r="BP55" s="16" t="s">
        <v>42</v>
      </c>
      <c r="BQ55" s="105" t="s">
        <v>53</v>
      </c>
      <c r="BR55" s="72" t="s">
        <v>42</v>
      </c>
      <c r="BS55" s="72" t="s">
        <v>42</v>
      </c>
      <c r="BT55" s="72" t="s">
        <v>53</v>
      </c>
      <c r="BU55" s="72" t="s">
        <v>42</v>
      </c>
      <c r="BV55" s="72" t="s">
        <v>53</v>
      </c>
      <c r="BW55" s="72" t="s">
        <v>42</v>
      </c>
      <c r="BX55" s="108" t="s">
        <v>53</v>
      </c>
      <c r="BY55" s="16" t="s">
        <v>42</v>
      </c>
      <c r="BZ55" s="16" t="s">
        <v>42</v>
      </c>
      <c r="CA55" s="16" t="s">
        <v>53</v>
      </c>
      <c r="CB55" s="16" t="s">
        <v>42</v>
      </c>
      <c r="CC55" s="16" t="s">
        <v>53</v>
      </c>
      <c r="CD55" s="16" t="s">
        <v>42</v>
      </c>
      <c r="CE55" s="105" t="s">
        <v>53</v>
      </c>
      <c r="CF55" s="72" t="s">
        <v>42</v>
      </c>
      <c r="CG55" s="72" t="s">
        <v>42</v>
      </c>
      <c r="CH55" s="72" t="s">
        <v>53</v>
      </c>
      <c r="CI55" s="72" t="s">
        <v>42</v>
      </c>
      <c r="CJ55" s="72" t="s">
        <v>53</v>
      </c>
      <c r="CK55" s="72" t="s">
        <v>42</v>
      </c>
      <c r="CL55" s="108" t="s">
        <v>53</v>
      </c>
      <c r="CM55" s="16">
        <f t="shared" si="44"/>
        <v>6.9191710852355284</v>
      </c>
      <c r="CN55" s="16">
        <f t="shared" si="45"/>
        <v>0</v>
      </c>
      <c r="CO55" s="16" t="s">
        <v>53</v>
      </c>
      <c r="CP55" s="16">
        <f t="shared" si="38"/>
        <v>1.98</v>
      </c>
      <c r="CQ55" s="16" t="s">
        <v>53</v>
      </c>
      <c r="CR55" s="16">
        <f t="shared" si="39"/>
        <v>0</v>
      </c>
      <c r="CS55" s="105" t="s">
        <v>53</v>
      </c>
      <c r="CT55" s="72">
        <f t="shared" si="40"/>
        <v>6.9191710852355284</v>
      </c>
      <c r="CU55" s="72">
        <f t="shared" si="46"/>
        <v>0</v>
      </c>
      <c r="CV55" s="72" t="s">
        <v>53</v>
      </c>
      <c r="CW55" s="72">
        <f t="shared" si="42"/>
        <v>1.98</v>
      </c>
      <c r="CX55" s="72" t="s">
        <v>53</v>
      </c>
      <c r="CY55" s="72">
        <f t="shared" si="43"/>
        <v>0</v>
      </c>
      <c r="CZ55" s="54" t="s">
        <v>192</v>
      </c>
    </row>
    <row r="56" spans="1:104" ht="63" x14ac:dyDescent="0.2">
      <c r="A56" s="11" t="s">
        <v>175</v>
      </c>
      <c r="B56" s="79" t="s">
        <v>202</v>
      </c>
      <c r="C56" s="80" t="s">
        <v>55</v>
      </c>
      <c r="D56" s="59">
        <v>3.5282789554131488</v>
      </c>
      <c r="E56" s="59">
        <v>3.5282789554131488</v>
      </c>
      <c r="F56" s="60" t="s">
        <v>53</v>
      </c>
      <c r="G56" s="104" t="s">
        <v>256</v>
      </c>
      <c r="H56" s="59" t="s">
        <v>42</v>
      </c>
      <c r="I56" s="59" t="s">
        <v>53</v>
      </c>
      <c r="J56" s="104" t="s">
        <v>257</v>
      </c>
      <c r="K56" s="59" t="s">
        <v>53</v>
      </c>
      <c r="L56" s="59" t="s">
        <v>42</v>
      </c>
      <c r="M56" s="105" t="s">
        <v>53</v>
      </c>
      <c r="N56" s="109" t="s">
        <v>42</v>
      </c>
      <c r="O56" s="72" t="s">
        <v>42</v>
      </c>
      <c r="P56" s="72" t="s">
        <v>53</v>
      </c>
      <c r="Q56" s="109" t="s">
        <v>42</v>
      </c>
      <c r="R56" s="72" t="s">
        <v>53</v>
      </c>
      <c r="S56" s="72" t="s">
        <v>42</v>
      </c>
      <c r="T56" s="60" t="s">
        <v>53</v>
      </c>
      <c r="U56" s="104" t="s">
        <v>42</v>
      </c>
      <c r="V56" s="59" t="s">
        <v>42</v>
      </c>
      <c r="W56" s="59" t="s">
        <v>53</v>
      </c>
      <c r="X56" s="104" t="s">
        <v>42</v>
      </c>
      <c r="Y56" s="59" t="s">
        <v>53</v>
      </c>
      <c r="Z56" s="59" t="s">
        <v>42</v>
      </c>
      <c r="AA56" s="105" t="s">
        <v>53</v>
      </c>
      <c r="AB56" s="109" t="s">
        <v>42</v>
      </c>
      <c r="AC56" s="72" t="s">
        <v>42</v>
      </c>
      <c r="AD56" s="72" t="s">
        <v>53</v>
      </c>
      <c r="AE56" s="109" t="s">
        <v>42</v>
      </c>
      <c r="AF56" s="72" t="s">
        <v>53</v>
      </c>
      <c r="AG56" s="72" t="s">
        <v>42</v>
      </c>
      <c r="AH56" s="60" t="s">
        <v>53</v>
      </c>
      <c r="AI56" s="98">
        <v>3.5282789554131488</v>
      </c>
      <c r="AJ56" s="59" t="s">
        <v>42</v>
      </c>
      <c r="AK56" s="59" t="s">
        <v>53</v>
      </c>
      <c r="AL56" s="111" t="s">
        <v>226</v>
      </c>
      <c r="AM56" s="59" t="s">
        <v>53</v>
      </c>
      <c r="AN56" s="59" t="s">
        <v>42</v>
      </c>
      <c r="AO56" s="105" t="s">
        <v>53</v>
      </c>
      <c r="AP56" s="72">
        <v>3.5282789554131488</v>
      </c>
      <c r="AQ56" s="72" t="s">
        <v>42</v>
      </c>
      <c r="AR56" s="72" t="s">
        <v>53</v>
      </c>
      <c r="AS56" s="109" t="s">
        <v>226</v>
      </c>
      <c r="AT56" s="72" t="s">
        <v>53</v>
      </c>
      <c r="AU56" s="72" t="s">
        <v>42</v>
      </c>
      <c r="AV56" s="60" t="s">
        <v>53</v>
      </c>
      <c r="AW56" s="59" t="s">
        <v>42</v>
      </c>
      <c r="AX56" s="59" t="s">
        <v>42</v>
      </c>
      <c r="AY56" s="59" t="s">
        <v>53</v>
      </c>
      <c r="AZ56" s="59" t="s">
        <v>42</v>
      </c>
      <c r="BA56" s="59" t="s">
        <v>53</v>
      </c>
      <c r="BB56" s="59" t="s">
        <v>42</v>
      </c>
      <c r="BC56" s="105" t="s">
        <v>53</v>
      </c>
      <c r="BD56" s="72" t="s">
        <v>42</v>
      </c>
      <c r="BE56" s="72" t="s">
        <v>42</v>
      </c>
      <c r="BF56" s="72" t="s">
        <v>53</v>
      </c>
      <c r="BG56" s="72" t="s">
        <v>42</v>
      </c>
      <c r="BH56" s="72" t="s">
        <v>53</v>
      </c>
      <c r="BI56" s="72" t="s">
        <v>42</v>
      </c>
      <c r="BJ56" s="108" t="s">
        <v>53</v>
      </c>
      <c r="BK56" s="16" t="s">
        <v>42</v>
      </c>
      <c r="BL56" s="16" t="s">
        <v>42</v>
      </c>
      <c r="BM56" s="16" t="s">
        <v>53</v>
      </c>
      <c r="BN56" s="16" t="s">
        <v>42</v>
      </c>
      <c r="BO56" s="16" t="s">
        <v>53</v>
      </c>
      <c r="BP56" s="16" t="s">
        <v>42</v>
      </c>
      <c r="BQ56" s="105" t="s">
        <v>53</v>
      </c>
      <c r="BR56" s="72" t="s">
        <v>42</v>
      </c>
      <c r="BS56" s="72" t="s">
        <v>42</v>
      </c>
      <c r="BT56" s="72" t="s">
        <v>53</v>
      </c>
      <c r="BU56" s="72" t="s">
        <v>42</v>
      </c>
      <c r="BV56" s="72" t="s">
        <v>53</v>
      </c>
      <c r="BW56" s="72" t="s">
        <v>42</v>
      </c>
      <c r="BX56" s="108" t="s">
        <v>53</v>
      </c>
      <c r="BY56" s="16" t="s">
        <v>42</v>
      </c>
      <c r="BZ56" s="16" t="s">
        <v>42</v>
      </c>
      <c r="CA56" s="16" t="s">
        <v>53</v>
      </c>
      <c r="CB56" s="16" t="s">
        <v>42</v>
      </c>
      <c r="CC56" s="16" t="s">
        <v>53</v>
      </c>
      <c r="CD56" s="16" t="s">
        <v>42</v>
      </c>
      <c r="CE56" s="105" t="s">
        <v>53</v>
      </c>
      <c r="CF56" s="72" t="s">
        <v>42</v>
      </c>
      <c r="CG56" s="72" t="s">
        <v>42</v>
      </c>
      <c r="CH56" s="72" t="s">
        <v>53</v>
      </c>
      <c r="CI56" s="72" t="s">
        <v>42</v>
      </c>
      <c r="CJ56" s="72" t="s">
        <v>53</v>
      </c>
      <c r="CK56" s="72" t="s">
        <v>42</v>
      </c>
      <c r="CL56" s="108" t="s">
        <v>53</v>
      </c>
      <c r="CM56" s="16">
        <f t="shared" si="44"/>
        <v>3.5282789554131488</v>
      </c>
      <c r="CN56" s="16">
        <f t="shared" si="45"/>
        <v>0</v>
      </c>
      <c r="CO56" s="16" t="s">
        <v>53</v>
      </c>
      <c r="CP56" s="16">
        <f t="shared" si="38"/>
        <v>0.76</v>
      </c>
      <c r="CQ56" s="16" t="s">
        <v>53</v>
      </c>
      <c r="CR56" s="16">
        <f t="shared" si="39"/>
        <v>0</v>
      </c>
      <c r="CS56" s="105" t="s">
        <v>53</v>
      </c>
      <c r="CT56" s="72">
        <f t="shared" si="40"/>
        <v>3.5282789554131488</v>
      </c>
      <c r="CU56" s="72">
        <f t="shared" si="46"/>
        <v>0</v>
      </c>
      <c r="CV56" s="72" t="s">
        <v>53</v>
      </c>
      <c r="CW56" s="72">
        <f t="shared" si="42"/>
        <v>0.76</v>
      </c>
      <c r="CX56" s="72" t="s">
        <v>53</v>
      </c>
      <c r="CY56" s="72">
        <f t="shared" si="43"/>
        <v>0</v>
      </c>
      <c r="CZ56" s="54" t="s">
        <v>192</v>
      </c>
    </row>
    <row r="57" spans="1:104" ht="63" x14ac:dyDescent="0.2">
      <c r="A57" s="11" t="s">
        <v>176</v>
      </c>
      <c r="B57" s="79" t="s">
        <v>203</v>
      </c>
      <c r="C57" s="80" t="s">
        <v>205</v>
      </c>
      <c r="D57" s="59">
        <v>8.1358126577131316</v>
      </c>
      <c r="E57" s="59">
        <v>8.1358126577131316</v>
      </c>
      <c r="F57" s="60" t="s">
        <v>53</v>
      </c>
      <c r="G57" s="104" t="s">
        <v>42</v>
      </c>
      <c r="H57" s="59" t="s">
        <v>42</v>
      </c>
      <c r="I57" s="59" t="s">
        <v>53</v>
      </c>
      <c r="J57" s="104" t="s">
        <v>42</v>
      </c>
      <c r="K57" s="59" t="s">
        <v>53</v>
      </c>
      <c r="L57" s="59" t="s">
        <v>42</v>
      </c>
      <c r="M57" s="105" t="s">
        <v>53</v>
      </c>
      <c r="N57" s="109" t="s">
        <v>42</v>
      </c>
      <c r="O57" s="72" t="s">
        <v>42</v>
      </c>
      <c r="P57" s="72" t="s">
        <v>53</v>
      </c>
      <c r="Q57" s="109" t="s">
        <v>42</v>
      </c>
      <c r="R57" s="72" t="s">
        <v>53</v>
      </c>
      <c r="S57" s="72" t="s">
        <v>42</v>
      </c>
      <c r="T57" s="60" t="s">
        <v>53</v>
      </c>
      <c r="U57" s="104" t="s">
        <v>42</v>
      </c>
      <c r="V57" s="59" t="s">
        <v>42</v>
      </c>
      <c r="W57" s="59" t="s">
        <v>53</v>
      </c>
      <c r="X57" s="104" t="s">
        <v>42</v>
      </c>
      <c r="Y57" s="59" t="s">
        <v>53</v>
      </c>
      <c r="Z57" s="59" t="s">
        <v>42</v>
      </c>
      <c r="AA57" s="105" t="s">
        <v>53</v>
      </c>
      <c r="AB57" s="109" t="s">
        <v>42</v>
      </c>
      <c r="AC57" s="72" t="s">
        <v>42</v>
      </c>
      <c r="AD57" s="72" t="s">
        <v>53</v>
      </c>
      <c r="AE57" s="109" t="s">
        <v>42</v>
      </c>
      <c r="AF57" s="72" t="s">
        <v>53</v>
      </c>
      <c r="AG57" s="72" t="s">
        <v>42</v>
      </c>
      <c r="AH57" s="60" t="s">
        <v>53</v>
      </c>
      <c r="AI57" s="98">
        <v>8.1358126577131316</v>
      </c>
      <c r="AJ57" s="59" t="s">
        <v>42</v>
      </c>
      <c r="AK57" s="59" t="s">
        <v>53</v>
      </c>
      <c r="AL57" s="111" t="s">
        <v>227</v>
      </c>
      <c r="AM57" s="59" t="s">
        <v>53</v>
      </c>
      <c r="AN57" s="59" t="s">
        <v>42</v>
      </c>
      <c r="AO57" s="105" t="s">
        <v>53</v>
      </c>
      <c r="AP57" s="72">
        <v>8.1358126577131316</v>
      </c>
      <c r="AQ57" s="72" t="s">
        <v>42</v>
      </c>
      <c r="AR57" s="72" t="s">
        <v>53</v>
      </c>
      <c r="AS57" s="109" t="s">
        <v>227</v>
      </c>
      <c r="AT57" s="72" t="s">
        <v>53</v>
      </c>
      <c r="AU57" s="72" t="s">
        <v>42</v>
      </c>
      <c r="AV57" s="60" t="s">
        <v>53</v>
      </c>
      <c r="AW57" s="59" t="s">
        <v>42</v>
      </c>
      <c r="AX57" s="59" t="s">
        <v>42</v>
      </c>
      <c r="AY57" s="59" t="s">
        <v>53</v>
      </c>
      <c r="AZ57" s="59" t="s">
        <v>42</v>
      </c>
      <c r="BA57" s="59" t="s">
        <v>53</v>
      </c>
      <c r="BB57" s="59" t="s">
        <v>42</v>
      </c>
      <c r="BC57" s="105" t="s">
        <v>53</v>
      </c>
      <c r="BD57" s="72" t="s">
        <v>42</v>
      </c>
      <c r="BE57" s="72" t="s">
        <v>42</v>
      </c>
      <c r="BF57" s="72" t="s">
        <v>53</v>
      </c>
      <c r="BG57" s="72" t="s">
        <v>42</v>
      </c>
      <c r="BH57" s="72" t="s">
        <v>53</v>
      </c>
      <c r="BI57" s="72" t="s">
        <v>42</v>
      </c>
      <c r="BJ57" s="108" t="s">
        <v>53</v>
      </c>
      <c r="BK57" s="16" t="s">
        <v>42</v>
      </c>
      <c r="BL57" s="16" t="s">
        <v>42</v>
      </c>
      <c r="BM57" s="16" t="s">
        <v>53</v>
      </c>
      <c r="BN57" s="16" t="s">
        <v>42</v>
      </c>
      <c r="BO57" s="16" t="s">
        <v>53</v>
      </c>
      <c r="BP57" s="16" t="s">
        <v>42</v>
      </c>
      <c r="BQ57" s="105" t="s">
        <v>53</v>
      </c>
      <c r="BR57" s="72" t="s">
        <v>42</v>
      </c>
      <c r="BS57" s="72" t="s">
        <v>42</v>
      </c>
      <c r="BT57" s="72" t="s">
        <v>53</v>
      </c>
      <c r="BU57" s="72" t="s">
        <v>42</v>
      </c>
      <c r="BV57" s="72" t="s">
        <v>53</v>
      </c>
      <c r="BW57" s="72" t="s">
        <v>42</v>
      </c>
      <c r="BX57" s="108" t="s">
        <v>53</v>
      </c>
      <c r="BY57" s="16" t="s">
        <v>42</v>
      </c>
      <c r="BZ57" s="16" t="s">
        <v>42</v>
      </c>
      <c r="CA57" s="16" t="s">
        <v>53</v>
      </c>
      <c r="CB57" s="16" t="s">
        <v>42</v>
      </c>
      <c r="CC57" s="16" t="s">
        <v>53</v>
      </c>
      <c r="CD57" s="16" t="s">
        <v>42</v>
      </c>
      <c r="CE57" s="105" t="s">
        <v>53</v>
      </c>
      <c r="CF57" s="72" t="s">
        <v>42</v>
      </c>
      <c r="CG57" s="72" t="s">
        <v>42</v>
      </c>
      <c r="CH57" s="72" t="s">
        <v>53</v>
      </c>
      <c r="CI57" s="72" t="s">
        <v>42</v>
      </c>
      <c r="CJ57" s="72" t="s">
        <v>53</v>
      </c>
      <c r="CK57" s="72" t="s">
        <v>42</v>
      </c>
      <c r="CL57" s="108" t="s">
        <v>53</v>
      </c>
      <c r="CM57" s="16">
        <f t="shared" si="44"/>
        <v>8.1358126577131316</v>
      </c>
      <c r="CN57" s="16">
        <f t="shared" si="45"/>
        <v>0</v>
      </c>
      <c r="CO57" s="16" t="s">
        <v>53</v>
      </c>
      <c r="CP57" s="16">
        <f t="shared" si="38"/>
        <v>2.37</v>
      </c>
      <c r="CQ57" s="16" t="s">
        <v>53</v>
      </c>
      <c r="CR57" s="16">
        <f t="shared" si="39"/>
        <v>0</v>
      </c>
      <c r="CS57" s="105" t="s">
        <v>53</v>
      </c>
      <c r="CT57" s="72">
        <f t="shared" si="40"/>
        <v>8.1358126577131316</v>
      </c>
      <c r="CU57" s="72">
        <f t="shared" si="46"/>
        <v>0</v>
      </c>
      <c r="CV57" s="72" t="s">
        <v>53</v>
      </c>
      <c r="CW57" s="72">
        <f t="shared" si="42"/>
        <v>2.37</v>
      </c>
      <c r="CX57" s="72" t="s">
        <v>53</v>
      </c>
      <c r="CY57" s="72">
        <f t="shared" si="43"/>
        <v>0</v>
      </c>
      <c r="CZ57" s="54" t="s">
        <v>192</v>
      </c>
    </row>
    <row r="58" spans="1:104" ht="63" x14ac:dyDescent="0.2">
      <c r="A58" s="11" t="s">
        <v>177</v>
      </c>
      <c r="B58" s="71" t="s">
        <v>204</v>
      </c>
      <c r="C58" s="70" t="s">
        <v>245</v>
      </c>
      <c r="D58" s="59">
        <v>7.7562856790172177</v>
      </c>
      <c r="E58" s="59">
        <v>7.7562856790172177</v>
      </c>
      <c r="F58" s="60" t="s">
        <v>53</v>
      </c>
      <c r="G58" s="59" t="s">
        <v>42</v>
      </c>
      <c r="H58" s="59" t="s">
        <v>42</v>
      </c>
      <c r="I58" s="59" t="s">
        <v>53</v>
      </c>
      <c r="J58" s="59" t="s">
        <v>42</v>
      </c>
      <c r="K58" s="59" t="s">
        <v>53</v>
      </c>
      <c r="L58" s="59" t="s">
        <v>42</v>
      </c>
      <c r="M58" s="105" t="s">
        <v>53</v>
      </c>
      <c r="N58" s="72" t="s">
        <v>42</v>
      </c>
      <c r="O58" s="72" t="s">
        <v>42</v>
      </c>
      <c r="P58" s="72" t="s">
        <v>53</v>
      </c>
      <c r="Q58" s="72" t="s">
        <v>42</v>
      </c>
      <c r="R58" s="72" t="s">
        <v>53</v>
      </c>
      <c r="S58" s="72" t="s">
        <v>42</v>
      </c>
      <c r="T58" s="60" t="s">
        <v>53</v>
      </c>
      <c r="U58" s="59" t="s">
        <v>42</v>
      </c>
      <c r="V58" s="59" t="s">
        <v>42</v>
      </c>
      <c r="W58" s="59" t="s">
        <v>53</v>
      </c>
      <c r="X58" s="59" t="s">
        <v>42</v>
      </c>
      <c r="Y58" s="59" t="s">
        <v>53</v>
      </c>
      <c r="Z58" s="59" t="s">
        <v>42</v>
      </c>
      <c r="AA58" s="105" t="s">
        <v>53</v>
      </c>
      <c r="AB58" s="72" t="s">
        <v>42</v>
      </c>
      <c r="AC58" s="72" t="s">
        <v>42</v>
      </c>
      <c r="AD58" s="72" t="s">
        <v>53</v>
      </c>
      <c r="AE58" s="72" t="s">
        <v>42</v>
      </c>
      <c r="AF58" s="72" t="s">
        <v>53</v>
      </c>
      <c r="AG58" s="72" t="s">
        <v>42</v>
      </c>
      <c r="AH58" s="60" t="s">
        <v>53</v>
      </c>
      <c r="AI58" s="59" t="s">
        <v>42</v>
      </c>
      <c r="AJ58" s="59" t="s">
        <v>42</v>
      </c>
      <c r="AK58" s="59" t="s">
        <v>53</v>
      </c>
      <c r="AL58" s="59" t="s">
        <v>42</v>
      </c>
      <c r="AM58" s="59" t="s">
        <v>53</v>
      </c>
      <c r="AN58" s="59" t="s">
        <v>42</v>
      </c>
      <c r="AO58" s="105" t="s">
        <v>53</v>
      </c>
      <c r="AP58" s="72" t="s">
        <v>42</v>
      </c>
      <c r="AQ58" s="72" t="s">
        <v>42</v>
      </c>
      <c r="AR58" s="72" t="s">
        <v>53</v>
      </c>
      <c r="AS58" s="72" t="s">
        <v>42</v>
      </c>
      <c r="AT58" s="72" t="s">
        <v>53</v>
      </c>
      <c r="AU58" s="72" t="s">
        <v>42</v>
      </c>
      <c r="AV58" s="60" t="s">
        <v>53</v>
      </c>
      <c r="AW58" s="99">
        <f>D58</f>
        <v>7.7562856790172177</v>
      </c>
      <c r="AX58" s="59" t="s">
        <v>42</v>
      </c>
      <c r="AY58" s="59" t="s">
        <v>53</v>
      </c>
      <c r="AZ58" s="99" t="s">
        <v>228</v>
      </c>
      <c r="BA58" s="59" t="s">
        <v>53</v>
      </c>
      <c r="BB58" s="59" t="s">
        <v>42</v>
      </c>
      <c r="BC58" s="105" t="s">
        <v>53</v>
      </c>
      <c r="BD58" s="109">
        <f>D58</f>
        <v>7.7562856790172177</v>
      </c>
      <c r="BE58" s="72" t="s">
        <v>42</v>
      </c>
      <c r="BF58" s="72" t="s">
        <v>53</v>
      </c>
      <c r="BG58" s="109" t="s">
        <v>228</v>
      </c>
      <c r="BH58" s="72" t="s">
        <v>53</v>
      </c>
      <c r="BI58" s="72" t="s">
        <v>42</v>
      </c>
      <c r="BJ58" s="108" t="s">
        <v>53</v>
      </c>
      <c r="BK58" s="16" t="s">
        <v>42</v>
      </c>
      <c r="BL58" s="16" t="s">
        <v>42</v>
      </c>
      <c r="BM58" s="16" t="s">
        <v>53</v>
      </c>
      <c r="BN58" s="16" t="s">
        <v>42</v>
      </c>
      <c r="BO58" s="16" t="s">
        <v>53</v>
      </c>
      <c r="BP58" s="16" t="s">
        <v>42</v>
      </c>
      <c r="BQ58" s="105" t="s">
        <v>53</v>
      </c>
      <c r="BR58" s="72" t="s">
        <v>42</v>
      </c>
      <c r="BS58" s="72" t="s">
        <v>42</v>
      </c>
      <c r="BT58" s="72" t="s">
        <v>53</v>
      </c>
      <c r="BU58" s="72" t="s">
        <v>42</v>
      </c>
      <c r="BV58" s="72" t="s">
        <v>53</v>
      </c>
      <c r="BW58" s="72" t="s">
        <v>42</v>
      </c>
      <c r="BX58" s="108" t="s">
        <v>53</v>
      </c>
      <c r="BY58" s="16" t="s">
        <v>42</v>
      </c>
      <c r="BZ58" s="16" t="s">
        <v>42</v>
      </c>
      <c r="CA58" s="16" t="s">
        <v>53</v>
      </c>
      <c r="CB58" s="16" t="s">
        <v>42</v>
      </c>
      <c r="CC58" s="16" t="s">
        <v>53</v>
      </c>
      <c r="CD58" s="16" t="s">
        <v>42</v>
      </c>
      <c r="CE58" s="105" t="s">
        <v>53</v>
      </c>
      <c r="CF58" s="72" t="s">
        <v>42</v>
      </c>
      <c r="CG58" s="72" t="s">
        <v>42</v>
      </c>
      <c r="CH58" s="72" t="s">
        <v>53</v>
      </c>
      <c r="CI58" s="72" t="s">
        <v>42</v>
      </c>
      <c r="CJ58" s="72" t="s">
        <v>53</v>
      </c>
      <c r="CK58" s="72" t="s">
        <v>42</v>
      </c>
      <c r="CL58" s="108" t="s">
        <v>53</v>
      </c>
      <c r="CM58" s="16">
        <f t="shared" si="44"/>
        <v>7.7562856790172177</v>
      </c>
      <c r="CN58" s="16">
        <f t="shared" si="45"/>
        <v>0</v>
      </c>
      <c r="CO58" s="16" t="s">
        <v>53</v>
      </c>
      <c r="CP58" s="16">
        <f t="shared" si="38"/>
        <v>1.95</v>
      </c>
      <c r="CQ58" s="16" t="s">
        <v>53</v>
      </c>
      <c r="CR58" s="16">
        <f t="shared" si="39"/>
        <v>0</v>
      </c>
      <c r="CS58" s="105" t="s">
        <v>53</v>
      </c>
      <c r="CT58" s="72">
        <f t="shared" si="40"/>
        <v>7.7562856790172177</v>
      </c>
      <c r="CU58" s="72">
        <f t="shared" si="46"/>
        <v>0</v>
      </c>
      <c r="CV58" s="72" t="s">
        <v>53</v>
      </c>
      <c r="CW58" s="72">
        <f t="shared" si="42"/>
        <v>1.95</v>
      </c>
      <c r="CX58" s="72" t="s">
        <v>53</v>
      </c>
      <c r="CY58" s="72">
        <f t="shared" si="43"/>
        <v>0</v>
      </c>
      <c r="CZ58" s="54" t="s">
        <v>192</v>
      </c>
    </row>
    <row r="59" spans="1:104" ht="63" x14ac:dyDescent="0.2">
      <c r="A59" s="11" t="s">
        <v>178</v>
      </c>
      <c r="B59" s="71" t="s">
        <v>215</v>
      </c>
      <c r="C59" s="70" t="s">
        <v>246</v>
      </c>
      <c r="D59" s="59">
        <v>8.9567746632512986</v>
      </c>
      <c r="E59" s="59">
        <v>8.9567746632512986</v>
      </c>
      <c r="F59" s="60" t="s">
        <v>53</v>
      </c>
      <c r="G59" s="59" t="s">
        <v>42</v>
      </c>
      <c r="H59" s="59" t="s">
        <v>42</v>
      </c>
      <c r="I59" s="59" t="s">
        <v>53</v>
      </c>
      <c r="J59" s="59" t="s">
        <v>42</v>
      </c>
      <c r="K59" s="59" t="s">
        <v>53</v>
      </c>
      <c r="L59" s="59" t="s">
        <v>42</v>
      </c>
      <c r="M59" s="105" t="s">
        <v>53</v>
      </c>
      <c r="N59" s="72" t="s">
        <v>42</v>
      </c>
      <c r="O59" s="72" t="s">
        <v>42</v>
      </c>
      <c r="P59" s="72" t="s">
        <v>53</v>
      </c>
      <c r="Q59" s="72" t="s">
        <v>42</v>
      </c>
      <c r="R59" s="72" t="s">
        <v>53</v>
      </c>
      <c r="S59" s="72" t="s">
        <v>42</v>
      </c>
      <c r="T59" s="60" t="s">
        <v>53</v>
      </c>
      <c r="U59" s="59" t="s">
        <v>42</v>
      </c>
      <c r="V59" s="59" t="s">
        <v>42</v>
      </c>
      <c r="W59" s="59" t="s">
        <v>53</v>
      </c>
      <c r="X59" s="59" t="s">
        <v>42</v>
      </c>
      <c r="Y59" s="59" t="s">
        <v>53</v>
      </c>
      <c r="Z59" s="59" t="s">
        <v>42</v>
      </c>
      <c r="AA59" s="105" t="s">
        <v>53</v>
      </c>
      <c r="AB59" s="72" t="s">
        <v>42</v>
      </c>
      <c r="AC59" s="72" t="s">
        <v>42</v>
      </c>
      <c r="AD59" s="72" t="s">
        <v>53</v>
      </c>
      <c r="AE59" s="72" t="s">
        <v>42</v>
      </c>
      <c r="AF59" s="72" t="s">
        <v>53</v>
      </c>
      <c r="AG59" s="72" t="s">
        <v>42</v>
      </c>
      <c r="AH59" s="60" t="s">
        <v>53</v>
      </c>
      <c r="AI59" s="59" t="s">
        <v>42</v>
      </c>
      <c r="AJ59" s="59" t="s">
        <v>42</v>
      </c>
      <c r="AK59" s="59" t="s">
        <v>53</v>
      </c>
      <c r="AL59" s="59" t="s">
        <v>42</v>
      </c>
      <c r="AM59" s="59" t="s">
        <v>53</v>
      </c>
      <c r="AN59" s="59" t="s">
        <v>42</v>
      </c>
      <c r="AO59" s="105" t="s">
        <v>53</v>
      </c>
      <c r="AP59" s="72" t="s">
        <v>42</v>
      </c>
      <c r="AQ59" s="72" t="s">
        <v>42</v>
      </c>
      <c r="AR59" s="72" t="s">
        <v>53</v>
      </c>
      <c r="AS59" s="72" t="s">
        <v>42</v>
      </c>
      <c r="AT59" s="72" t="s">
        <v>53</v>
      </c>
      <c r="AU59" s="72" t="s">
        <v>42</v>
      </c>
      <c r="AV59" s="60" t="s">
        <v>53</v>
      </c>
      <c r="AW59" s="99">
        <f>D59</f>
        <v>8.9567746632512986</v>
      </c>
      <c r="AX59" s="59" t="s">
        <v>42</v>
      </c>
      <c r="AY59" s="59" t="s">
        <v>53</v>
      </c>
      <c r="AZ59" s="99" t="s">
        <v>229</v>
      </c>
      <c r="BA59" s="59" t="s">
        <v>53</v>
      </c>
      <c r="BB59" s="59" t="s">
        <v>42</v>
      </c>
      <c r="BC59" s="105" t="s">
        <v>53</v>
      </c>
      <c r="BD59" s="109">
        <f>D59</f>
        <v>8.9567746632512986</v>
      </c>
      <c r="BE59" s="72" t="s">
        <v>42</v>
      </c>
      <c r="BF59" s="72" t="s">
        <v>53</v>
      </c>
      <c r="BG59" s="109" t="s">
        <v>229</v>
      </c>
      <c r="BH59" s="72" t="s">
        <v>53</v>
      </c>
      <c r="BI59" s="72" t="s">
        <v>42</v>
      </c>
      <c r="BJ59" s="60" t="s">
        <v>53</v>
      </c>
      <c r="BK59" s="59" t="s">
        <v>42</v>
      </c>
      <c r="BL59" s="59" t="s">
        <v>42</v>
      </c>
      <c r="BM59" s="59" t="s">
        <v>53</v>
      </c>
      <c r="BN59" s="59" t="s">
        <v>42</v>
      </c>
      <c r="BO59" s="59" t="s">
        <v>53</v>
      </c>
      <c r="BP59" s="59" t="s">
        <v>42</v>
      </c>
      <c r="BQ59" s="105" t="s">
        <v>53</v>
      </c>
      <c r="BR59" s="72" t="s">
        <v>42</v>
      </c>
      <c r="BS59" s="72" t="s">
        <v>42</v>
      </c>
      <c r="BT59" s="72" t="s">
        <v>53</v>
      </c>
      <c r="BU59" s="72" t="s">
        <v>42</v>
      </c>
      <c r="BV59" s="72" t="s">
        <v>53</v>
      </c>
      <c r="BW59" s="72" t="s">
        <v>42</v>
      </c>
      <c r="BX59" s="60" t="s">
        <v>53</v>
      </c>
      <c r="BY59" s="59" t="s">
        <v>42</v>
      </c>
      <c r="BZ59" s="59" t="s">
        <v>42</v>
      </c>
      <c r="CA59" s="59" t="s">
        <v>53</v>
      </c>
      <c r="CB59" s="59" t="s">
        <v>42</v>
      </c>
      <c r="CC59" s="59" t="s">
        <v>53</v>
      </c>
      <c r="CD59" s="59" t="s">
        <v>42</v>
      </c>
      <c r="CE59" s="105" t="s">
        <v>53</v>
      </c>
      <c r="CF59" s="72" t="s">
        <v>42</v>
      </c>
      <c r="CG59" s="72" t="s">
        <v>42</v>
      </c>
      <c r="CH59" s="72" t="s">
        <v>53</v>
      </c>
      <c r="CI59" s="72" t="s">
        <v>42</v>
      </c>
      <c r="CJ59" s="72" t="s">
        <v>53</v>
      </c>
      <c r="CK59" s="72" t="s">
        <v>42</v>
      </c>
      <c r="CL59" s="60" t="s">
        <v>53</v>
      </c>
      <c r="CM59" s="16">
        <f t="shared" si="44"/>
        <v>8.9567746632512986</v>
      </c>
      <c r="CN59" s="16">
        <f t="shared" si="45"/>
        <v>0</v>
      </c>
      <c r="CO59" s="16" t="s">
        <v>53</v>
      </c>
      <c r="CP59" s="16">
        <f t="shared" si="38"/>
        <v>2.21</v>
      </c>
      <c r="CQ59" s="16" t="s">
        <v>53</v>
      </c>
      <c r="CR59" s="16">
        <f t="shared" si="39"/>
        <v>0</v>
      </c>
      <c r="CS59" s="105" t="s">
        <v>53</v>
      </c>
      <c r="CT59" s="72">
        <f t="shared" si="40"/>
        <v>8.9567746632512986</v>
      </c>
      <c r="CU59" s="72">
        <f t="shared" si="46"/>
        <v>0</v>
      </c>
      <c r="CV59" s="72" t="s">
        <v>53</v>
      </c>
      <c r="CW59" s="72">
        <f t="shared" si="42"/>
        <v>2.21</v>
      </c>
      <c r="CX59" s="72" t="s">
        <v>53</v>
      </c>
      <c r="CY59" s="72">
        <f t="shared" si="43"/>
        <v>0</v>
      </c>
      <c r="CZ59" s="54" t="s">
        <v>192</v>
      </c>
    </row>
    <row r="60" spans="1:104" ht="78.75" x14ac:dyDescent="0.2">
      <c r="A60" s="73" t="s">
        <v>179</v>
      </c>
      <c r="B60" s="71" t="s">
        <v>216</v>
      </c>
      <c r="C60" s="70" t="s">
        <v>247</v>
      </c>
      <c r="D60" s="59">
        <v>3.4561701531928635</v>
      </c>
      <c r="E60" s="59">
        <v>3.4561701531928635</v>
      </c>
      <c r="F60" s="60" t="s">
        <v>53</v>
      </c>
      <c r="G60" s="59" t="s">
        <v>42</v>
      </c>
      <c r="H60" s="59" t="s">
        <v>42</v>
      </c>
      <c r="I60" s="59" t="s">
        <v>53</v>
      </c>
      <c r="J60" s="59" t="s">
        <v>42</v>
      </c>
      <c r="K60" s="59" t="s">
        <v>53</v>
      </c>
      <c r="L60" s="59" t="s">
        <v>42</v>
      </c>
      <c r="M60" s="105" t="s">
        <v>53</v>
      </c>
      <c r="N60" s="72" t="s">
        <v>42</v>
      </c>
      <c r="O60" s="72" t="s">
        <v>42</v>
      </c>
      <c r="P60" s="72" t="s">
        <v>53</v>
      </c>
      <c r="Q60" s="72" t="s">
        <v>42</v>
      </c>
      <c r="R60" s="72" t="s">
        <v>53</v>
      </c>
      <c r="S60" s="72" t="s">
        <v>42</v>
      </c>
      <c r="T60" s="60" t="s">
        <v>53</v>
      </c>
      <c r="U60" s="59" t="s">
        <v>42</v>
      </c>
      <c r="V60" s="59" t="s">
        <v>42</v>
      </c>
      <c r="W60" s="59" t="s">
        <v>53</v>
      </c>
      <c r="X60" s="59" t="s">
        <v>42</v>
      </c>
      <c r="Y60" s="59" t="s">
        <v>53</v>
      </c>
      <c r="Z60" s="59" t="s">
        <v>42</v>
      </c>
      <c r="AA60" s="105" t="s">
        <v>53</v>
      </c>
      <c r="AB60" s="72" t="s">
        <v>42</v>
      </c>
      <c r="AC60" s="72" t="s">
        <v>42</v>
      </c>
      <c r="AD60" s="72" t="s">
        <v>53</v>
      </c>
      <c r="AE60" s="72" t="s">
        <v>42</v>
      </c>
      <c r="AF60" s="72" t="s">
        <v>53</v>
      </c>
      <c r="AG60" s="72" t="s">
        <v>42</v>
      </c>
      <c r="AH60" s="60" t="s">
        <v>53</v>
      </c>
      <c r="AI60" s="59" t="s">
        <v>42</v>
      </c>
      <c r="AJ60" s="59" t="s">
        <v>42</v>
      </c>
      <c r="AK60" s="59" t="s">
        <v>53</v>
      </c>
      <c r="AL60" s="59" t="s">
        <v>42</v>
      </c>
      <c r="AM60" s="59" t="s">
        <v>53</v>
      </c>
      <c r="AN60" s="59" t="s">
        <v>42</v>
      </c>
      <c r="AO60" s="105" t="s">
        <v>53</v>
      </c>
      <c r="AP60" s="72" t="s">
        <v>42</v>
      </c>
      <c r="AQ60" s="72" t="s">
        <v>42</v>
      </c>
      <c r="AR60" s="72" t="s">
        <v>53</v>
      </c>
      <c r="AS60" s="72" t="s">
        <v>42</v>
      </c>
      <c r="AT60" s="72" t="s">
        <v>53</v>
      </c>
      <c r="AU60" s="72" t="s">
        <v>42</v>
      </c>
      <c r="AV60" s="60" t="s">
        <v>53</v>
      </c>
      <c r="AW60" s="99">
        <f>D60</f>
        <v>3.4561701531928635</v>
      </c>
      <c r="AX60" s="59" t="s">
        <v>42</v>
      </c>
      <c r="AY60" s="59" t="s">
        <v>53</v>
      </c>
      <c r="AZ60" s="99" t="s">
        <v>230</v>
      </c>
      <c r="BA60" s="59" t="s">
        <v>53</v>
      </c>
      <c r="BB60" s="59" t="s">
        <v>42</v>
      </c>
      <c r="BC60" s="105" t="s">
        <v>53</v>
      </c>
      <c r="BD60" s="109">
        <f>D60</f>
        <v>3.4561701531928635</v>
      </c>
      <c r="BE60" s="72" t="s">
        <v>42</v>
      </c>
      <c r="BF60" s="72" t="s">
        <v>53</v>
      </c>
      <c r="BG60" s="109" t="s">
        <v>230</v>
      </c>
      <c r="BH60" s="72" t="s">
        <v>53</v>
      </c>
      <c r="BI60" s="72" t="s">
        <v>42</v>
      </c>
      <c r="BJ60" s="60" t="s">
        <v>53</v>
      </c>
      <c r="BK60" s="104" t="s">
        <v>42</v>
      </c>
      <c r="BL60" s="59" t="s">
        <v>42</v>
      </c>
      <c r="BM60" s="59" t="s">
        <v>53</v>
      </c>
      <c r="BN60" s="104" t="s">
        <v>42</v>
      </c>
      <c r="BO60" s="59" t="s">
        <v>53</v>
      </c>
      <c r="BP60" s="59" t="s">
        <v>42</v>
      </c>
      <c r="BQ60" s="105" t="s">
        <v>53</v>
      </c>
      <c r="BR60" s="109" t="s">
        <v>42</v>
      </c>
      <c r="BS60" s="72" t="s">
        <v>42</v>
      </c>
      <c r="BT60" s="72" t="s">
        <v>53</v>
      </c>
      <c r="BU60" s="109" t="s">
        <v>42</v>
      </c>
      <c r="BV60" s="72" t="s">
        <v>53</v>
      </c>
      <c r="BW60" s="72" t="s">
        <v>42</v>
      </c>
      <c r="BX60" s="60" t="s">
        <v>53</v>
      </c>
      <c r="BY60" s="104" t="s">
        <v>42</v>
      </c>
      <c r="BZ60" s="59" t="s">
        <v>42</v>
      </c>
      <c r="CA60" s="59" t="s">
        <v>53</v>
      </c>
      <c r="CB60" s="104" t="s">
        <v>42</v>
      </c>
      <c r="CC60" s="59" t="s">
        <v>53</v>
      </c>
      <c r="CD60" s="59" t="s">
        <v>42</v>
      </c>
      <c r="CE60" s="105" t="s">
        <v>53</v>
      </c>
      <c r="CF60" s="109" t="s">
        <v>42</v>
      </c>
      <c r="CG60" s="72" t="s">
        <v>42</v>
      </c>
      <c r="CH60" s="72" t="s">
        <v>53</v>
      </c>
      <c r="CI60" s="109" t="s">
        <v>42</v>
      </c>
      <c r="CJ60" s="72" t="s">
        <v>53</v>
      </c>
      <c r="CK60" s="72" t="s">
        <v>42</v>
      </c>
      <c r="CL60" s="60" t="s">
        <v>53</v>
      </c>
      <c r="CM60" s="16">
        <f t="shared" si="44"/>
        <v>3.4561701531928635</v>
      </c>
      <c r="CN60" s="16">
        <f t="shared" si="45"/>
        <v>0</v>
      </c>
      <c r="CO60" s="16" t="s">
        <v>53</v>
      </c>
      <c r="CP60" s="16">
        <f t="shared" si="38"/>
        <v>1.03</v>
      </c>
      <c r="CQ60" s="16" t="s">
        <v>53</v>
      </c>
      <c r="CR60" s="16">
        <f t="shared" si="39"/>
        <v>0</v>
      </c>
      <c r="CS60" s="105" t="s">
        <v>53</v>
      </c>
      <c r="CT60" s="72">
        <f t="shared" si="40"/>
        <v>3.4561701531928635</v>
      </c>
      <c r="CU60" s="72">
        <f t="shared" si="46"/>
        <v>0</v>
      </c>
      <c r="CV60" s="72" t="s">
        <v>53</v>
      </c>
      <c r="CW60" s="72">
        <f t="shared" si="42"/>
        <v>1.03</v>
      </c>
      <c r="CX60" s="72" t="s">
        <v>53</v>
      </c>
      <c r="CY60" s="72">
        <f t="shared" si="43"/>
        <v>0</v>
      </c>
      <c r="CZ60" s="54" t="s">
        <v>192</v>
      </c>
    </row>
    <row r="61" spans="1:104" ht="63" x14ac:dyDescent="0.2">
      <c r="A61" s="73" t="s">
        <v>180</v>
      </c>
      <c r="B61" s="71" t="s">
        <v>217</v>
      </c>
      <c r="C61" s="70" t="s">
        <v>248</v>
      </c>
      <c r="D61" s="59">
        <v>1.2332249656647711</v>
      </c>
      <c r="E61" s="59">
        <v>1.2332249656647711</v>
      </c>
      <c r="F61" s="60" t="s">
        <v>53</v>
      </c>
      <c r="G61" s="59" t="s">
        <v>42</v>
      </c>
      <c r="H61" s="59" t="s">
        <v>42</v>
      </c>
      <c r="I61" s="59" t="s">
        <v>53</v>
      </c>
      <c r="J61" s="59" t="s">
        <v>42</v>
      </c>
      <c r="K61" s="59" t="s">
        <v>53</v>
      </c>
      <c r="L61" s="59" t="s">
        <v>42</v>
      </c>
      <c r="M61" s="105" t="s">
        <v>53</v>
      </c>
      <c r="N61" s="72" t="s">
        <v>42</v>
      </c>
      <c r="O61" s="72" t="s">
        <v>42</v>
      </c>
      <c r="P61" s="72" t="s">
        <v>53</v>
      </c>
      <c r="Q61" s="72" t="s">
        <v>42</v>
      </c>
      <c r="R61" s="72" t="s">
        <v>53</v>
      </c>
      <c r="S61" s="72" t="s">
        <v>42</v>
      </c>
      <c r="T61" s="60" t="s">
        <v>53</v>
      </c>
      <c r="U61" s="59" t="s">
        <v>42</v>
      </c>
      <c r="V61" s="59" t="s">
        <v>42</v>
      </c>
      <c r="W61" s="59" t="s">
        <v>53</v>
      </c>
      <c r="X61" s="59" t="s">
        <v>42</v>
      </c>
      <c r="Y61" s="59" t="s">
        <v>53</v>
      </c>
      <c r="Z61" s="59" t="s">
        <v>42</v>
      </c>
      <c r="AA61" s="105" t="s">
        <v>53</v>
      </c>
      <c r="AB61" s="72" t="s">
        <v>42</v>
      </c>
      <c r="AC61" s="72" t="s">
        <v>42</v>
      </c>
      <c r="AD61" s="72" t="s">
        <v>53</v>
      </c>
      <c r="AE61" s="72" t="s">
        <v>42</v>
      </c>
      <c r="AF61" s="72" t="s">
        <v>53</v>
      </c>
      <c r="AG61" s="72" t="s">
        <v>42</v>
      </c>
      <c r="AH61" s="60" t="s">
        <v>53</v>
      </c>
      <c r="AI61" s="59" t="s">
        <v>42</v>
      </c>
      <c r="AJ61" s="59" t="s">
        <v>42</v>
      </c>
      <c r="AK61" s="59" t="s">
        <v>53</v>
      </c>
      <c r="AL61" s="59" t="s">
        <v>42</v>
      </c>
      <c r="AM61" s="59" t="s">
        <v>53</v>
      </c>
      <c r="AN61" s="59" t="s">
        <v>42</v>
      </c>
      <c r="AO61" s="105" t="s">
        <v>53</v>
      </c>
      <c r="AP61" s="72" t="s">
        <v>42</v>
      </c>
      <c r="AQ61" s="72" t="s">
        <v>42</v>
      </c>
      <c r="AR61" s="72" t="s">
        <v>53</v>
      </c>
      <c r="AS61" s="72" t="s">
        <v>42</v>
      </c>
      <c r="AT61" s="72" t="s">
        <v>53</v>
      </c>
      <c r="AU61" s="72" t="s">
        <v>42</v>
      </c>
      <c r="AV61" s="60" t="s">
        <v>53</v>
      </c>
      <c r="AW61" s="99">
        <f>D61</f>
        <v>1.2332249656647711</v>
      </c>
      <c r="AX61" s="59" t="s">
        <v>42</v>
      </c>
      <c r="AY61" s="59" t="s">
        <v>53</v>
      </c>
      <c r="AZ61" s="99" t="s">
        <v>231</v>
      </c>
      <c r="BA61" s="59" t="s">
        <v>53</v>
      </c>
      <c r="BB61" s="59" t="s">
        <v>42</v>
      </c>
      <c r="BC61" s="105" t="s">
        <v>53</v>
      </c>
      <c r="BD61" s="109">
        <f>D61</f>
        <v>1.2332249656647711</v>
      </c>
      <c r="BE61" s="72" t="s">
        <v>42</v>
      </c>
      <c r="BF61" s="72" t="s">
        <v>53</v>
      </c>
      <c r="BG61" s="109" t="s">
        <v>231</v>
      </c>
      <c r="BH61" s="72" t="s">
        <v>53</v>
      </c>
      <c r="BI61" s="72" t="s">
        <v>42</v>
      </c>
      <c r="BJ61" s="60" t="s">
        <v>53</v>
      </c>
      <c r="BK61" s="104" t="s">
        <v>42</v>
      </c>
      <c r="BL61" s="59" t="s">
        <v>42</v>
      </c>
      <c r="BM61" s="59" t="s">
        <v>53</v>
      </c>
      <c r="BN61" s="104" t="s">
        <v>42</v>
      </c>
      <c r="BO61" s="59" t="s">
        <v>53</v>
      </c>
      <c r="BP61" s="59" t="s">
        <v>42</v>
      </c>
      <c r="BQ61" s="105" t="s">
        <v>53</v>
      </c>
      <c r="BR61" s="109" t="s">
        <v>42</v>
      </c>
      <c r="BS61" s="72" t="s">
        <v>42</v>
      </c>
      <c r="BT61" s="72" t="s">
        <v>53</v>
      </c>
      <c r="BU61" s="109" t="s">
        <v>42</v>
      </c>
      <c r="BV61" s="72" t="s">
        <v>53</v>
      </c>
      <c r="BW61" s="72" t="s">
        <v>42</v>
      </c>
      <c r="BX61" s="60" t="s">
        <v>53</v>
      </c>
      <c r="BY61" s="104" t="s">
        <v>42</v>
      </c>
      <c r="BZ61" s="59" t="s">
        <v>42</v>
      </c>
      <c r="CA61" s="59" t="s">
        <v>53</v>
      </c>
      <c r="CB61" s="104" t="s">
        <v>42</v>
      </c>
      <c r="CC61" s="59" t="s">
        <v>53</v>
      </c>
      <c r="CD61" s="59" t="s">
        <v>42</v>
      </c>
      <c r="CE61" s="105" t="s">
        <v>53</v>
      </c>
      <c r="CF61" s="109" t="s">
        <v>42</v>
      </c>
      <c r="CG61" s="72" t="s">
        <v>42</v>
      </c>
      <c r="CH61" s="72" t="s">
        <v>53</v>
      </c>
      <c r="CI61" s="109" t="s">
        <v>42</v>
      </c>
      <c r="CJ61" s="72" t="s">
        <v>53</v>
      </c>
      <c r="CK61" s="72" t="s">
        <v>42</v>
      </c>
      <c r="CL61" s="60" t="s">
        <v>53</v>
      </c>
      <c r="CM61" s="16">
        <f t="shared" si="44"/>
        <v>1.2332249656647711</v>
      </c>
      <c r="CN61" s="16">
        <f t="shared" si="45"/>
        <v>0</v>
      </c>
      <c r="CO61" s="16" t="s">
        <v>53</v>
      </c>
      <c r="CP61" s="16">
        <f t="shared" si="38"/>
        <v>0.34499999999999997</v>
      </c>
      <c r="CQ61" s="16" t="s">
        <v>53</v>
      </c>
      <c r="CR61" s="16">
        <f t="shared" si="39"/>
        <v>0</v>
      </c>
      <c r="CS61" s="105" t="s">
        <v>53</v>
      </c>
      <c r="CT61" s="72">
        <f t="shared" si="40"/>
        <v>1.2332249656647711</v>
      </c>
      <c r="CU61" s="72">
        <f t="shared" si="46"/>
        <v>0</v>
      </c>
      <c r="CV61" s="72" t="s">
        <v>53</v>
      </c>
      <c r="CW61" s="72">
        <f t="shared" si="42"/>
        <v>0.34499999999999997</v>
      </c>
      <c r="CX61" s="72" t="s">
        <v>53</v>
      </c>
      <c r="CY61" s="72">
        <f t="shared" si="43"/>
        <v>0</v>
      </c>
      <c r="CZ61" s="54" t="s">
        <v>192</v>
      </c>
    </row>
    <row r="62" spans="1:104" ht="63" x14ac:dyDescent="0.2">
      <c r="A62" s="73" t="s">
        <v>181</v>
      </c>
      <c r="B62" s="77" t="s">
        <v>206</v>
      </c>
      <c r="C62" s="78" t="s">
        <v>249</v>
      </c>
      <c r="D62" s="59">
        <v>18.37778399291318</v>
      </c>
      <c r="E62" s="59">
        <v>18.37778399291318</v>
      </c>
      <c r="F62" s="60" t="s">
        <v>53</v>
      </c>
      <c r="G62" s="59" t="s">
        <v>42</v>
      </c>
      <c r="H62" s="59" t="s">
        <v>42</v>
      </c>
      <c r="I62" s="59" t="s">
        <v>53</v>
      </c>
      <c r="J62" s="59" t="s">
        <v>42</v>
      </c>
      <c r="K62" s="59" t="s">
        <v>53</v>
      </c>
      <c r="L62" s="59" t="s">
        <v>42</v>
      </c>
      <c r="M62" s="105" t="s">
        <v>53</v>
      </c>
      <c r="N62" s="72" t="s">
        <v>42</v>
      </c>
      <c r="O62" s="72" t="s">
        <v>42</v>
      </c>
      <c r="P62" s="72" t="s">
        <v>53</v>
      </c>
      <c r="Q62" s="72" t="s">
        <v>42</v>
      </c>
      <c r="R62" s="72" t="s">
        <v>53</v>
      </c>
      <c r="S62" s="72" t="s">
        <v>42</v>
      </c>
      <c r="T62" s="60" t="s">
        <v>53</v>
      </c>
      <c r="U62" s="59" t="s">
        <v>42</v>
      </c>
      <c r="V62" s="59" t="s">
        <v>42</v>
      </c>
      <c r="W62" s="59" t="s">
        <v>53</v>
      </c>
      <c r="X62" s="59" t="s">
        <v>42</v>
      </c>
      <c r="Y62" s="59" t="s">
        <v>53</v>
      </c>
      <c r="Z62" s="59" t="s">
        <v>42</v>
      </c>
      <c r="AA62" s="105" t="s">
        <v>53</v>
      </c>
      <c r="AB62" s="72" t="s">
        <v>42</v>
      </c>
      <c r="AC62" s="72" t="s">
        <v>42</v>
      </c>
      <c r="AD62" s="72" t="s">
        <v>53</v>
      </c>
      <c r="AE62" s="72" t="s">
        <v>42</v>
      </c>
      <c r="AF62" s="72" t="s">
        <v>53</v>
      </c>
      <c r="AG62" s="72" t="s">
        <v>42</v>
      </c>
      <c r="AH62" s="60" t="s">
        <v>53</v>
      </c>
      <c r="AI62" s="59" t="s">
        <v>42</v>
      </c>
      <c r="AJ62" s="59" t="s">
        <v>42</v>
      </c>
      <c r="AK62" s="59" t="s">
        <v>53</v>
      </c>
      <c r="AL62" s="59" t="s">
        <v>42</v>
      </c>
      <c r="AM62" s="59" t="s">
        <v>53</v>
      </c>
      <c r="AN62" s="59" t="s">
        <v>42</v>
      </c>
      <c r="AO62" s="105" t="s">
        <v>53</v>
      </c>
      <c r="AP62" s="72" t="s">
        <v>42</v>
      </c>
      <c r="AQ62" s="72" t="s">
        <v>42</v>
      </c>
      <c r="AR62" s="72" t="s">
        <v>53</v>
      </c>
      <c r="AS62" s="72" t="s">
        <v>42</v>
      </c>
      <c r="AT62" s="72" t="s">
        <v>53</v>
      </c>
      <c r="AU62" s="72" t="s">
        <v>42</v>
      </c>
      <c r="AV62" s="60" t="s">
        <v>53</v>
      </c>
      <c r="AW62" s="59" t="s">
        <v>42</v>
      </c>
      <c r="AX62" s="59" t="s">
        <v>42</v>
      </c>
      <c r="AY62" s="59" t="s">
        <v>53</v>
      </c>
      <c r="AZ62" s="59" t="s">
        <v>42</v>
      </c>
      <c r="BA62" s="59" t="s">
        <v>53</v>
      </c>
      <c r="BB62" s="59" t="s">
        <v>42</v>
      </c>
      <c r="BC62" s="105" t="s">
        <v>53</v>
      </c>
      <c r="BD62" s="72" t="s">
        <v>42</v>
      </c>
      <c r="BE62" s="72" t="s">
        <v>42</v>
      </c>
      <c r="BF62" s="72" t="s">
        <v>53</v>
      </c>
      <c r="BG62" s="72" t="s">
        <v>42</v>
      </c>
      <c r="BH62" s="72" t="s">
        <v>53</v>
      </c>
      <c r="BI62" s="72" t="s">
        <v>42</v>
      </c>
      <c r="BJ62" s="60" t="s">
        <v>53</v>
      </c>
      <c r="BK62" s="100">
        <f>D62</f>
        <v>18.37778399291318</v>
      </c>
      <c r="BL62" s="59" t="s">
        <v>42</v>
      </c>
      <c r="BM62" s="59" t="s">
        <v>53</v>
      </c>
      <c r="BN62" s="112" t="s">
        <v>232</v>
      </c>
      <c r="BO62" s="59" t="s">
        <v>53</v>
      </c>
      <c r="BP62" s="59" t="s">
        <v>42</v>
      </c>
      <c r="BQ62" s="105" t="s">
        <v>53</v>
      </c>
      <c r="BR62" s="72">
        <f>D62</f>
        <v>18.37778399291318</v>
      </c>
      <c r="BS62" s="72" t="s">
        <v>42</v>
      </c>
      <c r="BT62" s="72" t="s">
        <v>53</v>
      </c>
      <c r="BU62" s="109" t="s">
        <v>232</v>
      </c>
      <c r="BV62" s="72" t="s">
        <v>53</v>
      </c>
      <c r="BW62" s="72" t="s">
        <v>42</v>
      </c>
      <c r="BX62" s="60" t="s">
        <v>53</v>
      </c>
      <c r="BY62" s="59">
        <v>0</v>
      </c>
      <c r="BZ62" s="59" t="s">
        <v>42</v>
      </c>
      <c r="CA62" s="59" t="s">
        <v>53</v>
      </c>
      <c r="CB62" s="104" t="s">
        <v>42</v>
      </c>
      <c r="CC62" s="59" t="s">
        <v>53</v>
      </c>
      <c r="CD62" s="59" t="s">
        <v>42</v>
      </c>
      <c r="CE62" s="105" t="s">
        <v>53</v>
      </c>
      <c r="CF62" s="72">
        <v>0</v>
      </c>
      <c r="CG62" s="72" t="s">
        <v>42</v>
      </c>
      <c r="CH62" s="72" t="s">
        <v>53</v>
      </c>
      <c r="CI62" s="109" t="s">
        <v>42</v>
      </c>
      <c r="CJ62" s="72" t="s">
        <v>53</v>
      </c>
      <c r="CK62" s="72" t="s">
        <v>42</v>
      </c>
      <c r="CL62" s="60" t="s">
        <v>53</v>
      </c>
      <c r="CM62" s="16">
        <f t="shared" si="44"/>
        <v>18.37778399291318</v>
      </c>
      <c r="CN62" s="16">
        <f t="shared" si="45"/>
        <v>0</v>
      </c>
      <c r="CO62" s="16" t="s">
        <v>53</v>
      </c>
      <c r="CP62" s="16">
        <f t="shared" si="38"/>
        <v>4.3099999999999996</v>
      </c>
      <c r="CQ62" s="16" t="s">
        <v>53</v>
      </c>
      <c r="CR62" s="16">
        <f t="shared" si="39"/>
        <v>0</v>
      </c>
      <c r="CS62" s="105" t="s">
        <v>53</v>
      </c>
      <c r="CT62" s="72">
        <f t="shared" si="40"/>
        <v>18.37778399291318</v>
      </c>
      <c r="CU62" s="72">
        <f t="shared" si="46"/>
        <v>0</v>
      </c>
      <c r="CV62" s="72" t="s">
        <v>53</v>
      </c>
      <c r="CW62" s="72">
        <f t="shared" si="42"/>
        <v>4.3099999999999996</v>
      </c>
      <c r="CX62" s="72" t="s">
        <v>53</v>
      </c>
      <c r="CY62" s="72">
        <f t="shared" si="43"/>
        <v>0</v>
      </c>
      <c r="CZ62" s="54" t="s">
        <v>192</v>
      </c>
    </row>
    <row r="63" spans="1:104" ht="78.75" x14ac:dyDescent="0.2">
      <c r="A63" s="11" t="s">
        <v>182</v>
      </c>
      <c r="B63" s="77" t="s">
        <v>207</v>
      </c>
      <c r="C63" s="78" t="s">
        <v>250</v>
      </c>
      <c r="D63" s="59">
        <v>5.4425064099868008</v>
      </c>
      <c r="E63" s="59">
        <v>5.4425064099868008</v>
      </c>
      <c r="F63" s="60" t="s">
        <v>53</v>
      </c>
      <c r="G63" s="59" t="s">
        <v>42</v>
      </c>
      <c r="H63" s="59" t="s">
        <v>42</v>
      </c>
      <c r="I63" s="59" t="s">
        <v>53</v>
      </c>
      <c r="J63" s="59" t="s">
        <v>42</v>
      </c>
      <c r="K63" s="59" t="s">
        <v>53</v>
      </c>
      <c r="L63" s="59" t="s">
        <v>42</v>
      </c>
      <c r="M63" s="105" t="s">
        <v>53</v>
      </c>
      <c r="N63" s="72" t="s">
        <v>42</v>
      </c>
      <c r="O63" s="72" t="s">
        <v>42</v>
      </c>
      <c r="P63" s="72" t="s">
        <v>53</v>
      </c>
      <c r="Q63" s="72" t="s">
        <v>42</v>
      </c>
      <c r="R63" s="72" t="s">
        <v>53</v>
      </c>
      <c r="S63" s="72" t="s">
        <v>42</v>
      </c>
      <c r="T63" s="60" t="s">
        <v>53</v>
      </c>
      <c r="U63" s="59" t="s">
        <v>42</v>
      </c>
      <c r="V63" s="59" t="s">
        <v>42</v>
      </c>
      <c r="W63" s="59" t="s">
        <v>53</v>
      </c>
      <c r="X63" s="59" t="s">
        <v>42</v>
      </c>
      <c r="Y63" s="59" t="s">
        <v>53</v>
      </c>
      <c r="Z63" s="59" t="s">
        <v>42</v>
      </c>
      <c r="AA63" s="105" t="s">
        <v>53</v>
      </c>
      <c r="AB63" s="72" t="s">
        <v>42</v>
      </c>
      <c r="AC63" s="72" t="s">
        <v>42</v>
      </c>
      <c r="AD63" s="72" t="s">
        <v>53</v>
      </c>
      <c r="AE63" s="72" t="s">
        <v>42</v>
      </c>
      <c r="AF63" s="72" t="s">
        <v>53</v>
      </c>
      <c r="AG63" s="72" t="s">
        <v>42</v>
      </c>
      <c r="AH63" s="60" t="s">
        <v>53</v>
      </c>
      <c r="AI63" s="59" t="s">
        <v>42</v>
      </c>
      <c r="AJ63" s="59" t="s">
        <v>42</v>
      </c>
      <c r="AK63" s="59" t="s">
        <v>53</v>
      </c>
      <c r="AL63" s="59" t="s">
        <v>42</v>
      </c>
      <c r="AM63" s="59" t="s">
        <v>53</v>
      </c>
      <c r="AN63" s="59" t="s">
        <v>42</v>
      </c>
      <c r="AO63" s="105" t="s">
        <v>53</v>
      </c>
      <c r="AP63" s="72" t="s">
        <v>42</v>
      </c>
      <c r="AQ63" s="72" t="s">
        <v>42</v>
      </c>
      <c r="AR63" s="72" t="s">
        <v>53</v>
      </c>
      <c r="AS63" s="72" t="s">
        <v>42</v>
      </c>
      <c r="AT63" s="72" t="s">
        <v>53</v>
      </c>
      <c r="AU63" s="72" t="s">
        <v>42</v>
      </c>
      <c r="AV63" s="60" t="s">
        <v>53</v>
      </c>
      <c r="AW63" s="59" t="s">
        <v>42</v>
      </c>
      <c r="AX63" s="59" t="s">
        <v>42</v>
      </c>
      <c r="AY63" s="59" t="s">
        <v>53</v>
      </c>
      <c r="AZ63" s="59" t="s">
        <v>42</v>
      </c>
      <c r="BA63" s="59" t="s">
        <v>53</v>
      </c>
      <c r="BB63" s="59" t="s">
        <v>42</v>
      </c>
      <c r="BC63" s="105" t="s">
        <v>53</v>
      </c>
      <c r="BD63" s="72" t="s">
        <v>42</v>
      </c>
      <c r="BE63" s="72" t="s">
        <v>42</v>
      </c>
      <c r="BF63" s="72" t="s">
        <v>53</v>
      </c>
      <c r="BG63" s="72" t="s">
        <v>42</v>
      </c>
      <c r="BH63" s="72" t="s">
        <v>53</v>
      </c>
      <c r="BI63" s="72" t="s">
        <v>42</v>
      </c>
      <c r="BJ63" s="60" t="s">
        <v>53</v>
      </c>
      <c r="BK63" s="100">
        <f>D63</f>
        <v>5.4425064099868008</v>
      </c>
      <c r="BL63" s="59" t="s">
        <v>42</v>
      </c>
      <c r="BM63" s="59" t="s">
        <v>53</v>
      </c>
      <c r="BN63" s="112" t="s">
        <v>236</v>
      </c>
      <c r="BO63" s="59" t="s">
        <v>53</v>
      </c>
      <c r="BP63" s="59" t="s">
        <v>42</v>
      </c>
      <c r="BQ63" s="105" t="s">
        <v>53</v>
      </c>
      <c r="BR63" s="72">
        <f>D63</f>
        <v>5.4425064099868008</v>
      </c>
      <c r="BS63" s="72" t="s">
        <v>42</v>
      </c>
      <c r="BT63" s="72" t="s">
        <v>53</v>
      </c>
      <c r="BU63" s="109" t="s">
        <v>236</v>
      </c>
      <c r="BV63" s="72" t="s">
        <v>53</v>
      </c>
      <c r="BW63" s="72" t="s">
        <v>42</v>
      </c>
      <c r="BX63" s="60" t="s">
        <v>53</v>
      </c>
      <c r="BY63" s="59">
        <v>0</v>
      </c>
      <c r="BZ63" s="59" t="s">
        <v>42</v>
      </c>
      <c r="CA63" s="59" t="s">
        <v>53</v>
      </c>
      <c r="CB63" s="104" t="s">
        <v>42</v>
      </c>
      <c r="CC63" s="59" t="s">
        <v>53</v>
      </c>
      <c r="CD63" s="59" t="s">
        <v>42</v>
      </c>
      <c r="CE63" s="105" t="s">
        <v>53</v>
      </c>
      <c r="CF63" s="72">
        <v>0</v>
      </c>
      <c r="CG63" s="72" t="s">
        <v>42</v>
      </c>
      <c r="CH63" s="72" t="s">
        <v>53</v>
      </c>
      <c r="CI63" s="109" t="s">
        <v>42</v>
      </c>
      <c r="CJ63" s="72" t="s">
        <v>53</v>
      </c>
      <c r="CK63" s="72" t="s">
        <v>42</v>
      </c>
      <c r="CL63" s="60" t="s">
        <v>53</v>
      </c>
      <c r="CM63" s="16">
        <f t="shared" ref="CM63" si="47">BY63+BK63+AI63+U63+AW63</f>
        <v>5.4425064099868008</v>
      </c>
      <c r="CN63" s="16">
        <f t="shared" ref="CN63" si="48">BZ63+BL63+AJ63+V63+AX63</f>
        <v>0</v>
      </c>
      <c r="CO63" s="16" t="s">
        <v>53</v>
      </c>
      <c r="CP63" s="16">
        <f t="shared" si="38"/>
        <v>1.1200000000000001</v>
      </c>
      <c r="CQ63" s="16" t="s">
        <v>53</v>
      </c>
      <c r="CR63" s="16">
        <f t="shared" ref="CR63" si="49">CD63+BP63+AN63+Z63+BB63</f>
        <v>0</v>
      </c>
      <c r="CS63" s="105" t="s">
        <v>53</v>
      </c>
      <c r="CT63" s="72">
        <f t="shared" si="40"/>
        <v>5.4425064099868008</v>
      </c>
      <c r="CU63" s="72">
        <f t="shared" si="46"/>
        <v>0</v>
      </c>
      <c r="CV63" s="72" t="s">
        <v>53</v>
      </c>
      <c r="CW63" s="72">
        <f t="shared" si="42"/>
        <v>1.1200000000000001</v>
      </c>
      <c r="CX63" s="72" t="s">
        <v>53</v>
      </c>
      <c r="CY63" s="72">
        <f t="shared" si="43"/>
        <v>0</v>
      </c>
      <c r="CZ63" s="54" t="s">
        <v>192</v>
      </c>
    </row>
    <row r="64" spans="1:104" ht="63" x14ac:dyDescent="0.2">
      <c r="A64" s="11" t="s">
        <v>183</v>
      </c>
      <c r="B64" s="82" t="s">
        <v>208</v>
      </c>
      <c r="C64" s="83" t="s">
        <v>251</v>
      </c>
      <c r="D64" s="59">
        <v>3.7925835154112275</v>
      </c>
      <c r="E64" s="59">
        <v>3.7925835154112275</v>
      </c>
      <c r="F64" s="60" t="s">
        <v>53</v>
      </c>
      <c r="G64" s="59" t="s">
        <v>42</v>
      </c>
      <c r="H64" s="59" t="s">
        <v>42</v>
      </c>
      <c r="I64" s="59" t="s">
        <v>53</v>
      </c>
      <c r="J64" s="59" t="s">
        <v>42</v>
      </c>
      <c r="K64" s="59" t="s">
        <v>53</v>
      </c>
      <c r="L64" s="59" t="s">
        <v>42</v>
      </c>
      <c r="M64" s="105" t="s">
        <v>53</v>
      </c>
      <c r="N64" s="72" t="s">
        <v>42</v>
      </c>
      <c r="O64" s="72" t="s">
        <v>42</v>
      </c>
      <c r="P64" s="72" t="s">
        <v>53</v>
      </c>
      <c r="Q64" s="72" t="s">
        <v>42</v>
      </c>
      <c r="R64" s="72" t="s">
        <v>53</v>
      </c>
      <c r="S64" s="72" t="s">
        <v>42</v>
      </c>
      <c r="T64" s="60" t="s">
        <v>53</v>
      </c>
      <c r="U64" s="59" t="s">
        <v>42</v>
      </c>
      <c r="V64" s="59" t="s">
        <v>42</v>
      </c>
      <c r="W64" s="59" t="s">
        <v>53</v>
      </c>
      <c r="X64" s="59" t="s">
        <v>42</v>
      </c>
      <c r="Y64" s="59" t="s">
        <v>53</v>
      </c>
      <c r="Z64" s="59" t="s">
        <v>42</v>
      </c>
      <c r="AA64" s="105" t="s">
        <v>53</v>
      </c>
      <c r="AB64" s="72" t="s">
        <v>42</v>
      </c>
      <c r="AC64" s="72" t="s">
        <v>42</v>
      </c>
      <c r="AD64" s="72" t="s">
        <v>53</v>
      </c>
      <c r="AE64" s="72" t="s">
        <v>42</v>
      </c>
      <c r="AF64" s="72" t="s">
        <v>53</v>
      </c>
      <c r="AG64" s="72" t="s">
        <v>42</v>
      </c>
      <c r="AH64" s="60" t="s">
        <v>53</v>
      </c>
      <c r="AI64" s="59" t="s">
        <v>42</v>
      </c>
      <c r="AJ64" s="59" t="s">
        <v>42</v>
      </c>
      <c r="AK64" s="59" t="s">
        <v>53</v>
      </c>
      <c r="AL64" s="59" t="s">
        <v>42</v>
      </c>
      <c r="AM64" s="59" t="s">
        <v>53</v>
      </c>
      <c r="AN64" s="59" t="s">
        <v>42</v>
      </c>
      <c r="AO64" s="105" t="s">
        <v>53</v>
      </c>
      <c r="AP64" s="72" t="s">
        <v>42</v>
      </c>
      <c r="AQ64" s="72" t="s">
        <v>42</v>
      </c>
      <c r="AR64" s="72" t="s">
        <v>53</v>
      </c>
      <c r="AS64" s="72" t="s">
        <v>42</v>
      </c>
      <c r="AT64" s="72" t="s">
        <v>53</v>
      </c>
      <c r="AU64" s="72" t="s">
        <v>42</v>
      </c>
      <c r="AV64" s="60" t="s">
        <v>53</v>
      </c>
      <c r="AW64" s="59" t="s">
        <v>42</v>
      </c>
      <c r="AX64" s="59" t="s">
        <v>42</v>
      </c>
      <c r="AY64" s="59" t="s">
        <v>53</v>
      </c>
      <c r="AZ64" s="59" t="s">
        <v>42</v>
      </c>
      <c r="BA64" s="59" t="s">
        <v>53</v>
      </c>
      <c r="BB64" s="59" t="s">
        <v>42</v>
      </c>
      <c r="BC64" s="105" t="s">
        <v>53</v>
      </c>
      <c r="BD64" s="72" t="s">
        <v>42</v>
      </c>
      <c r="BE64" s="72" t="s">
        <v>42</v>
      </c>
      <c r="BF64" s="72" t="s">
        <v>53</v>
      </c>
      <c r="BG64" s="72" t="s">
        <v>42</v>
      </c>
      <c r="BH64" s="72" t="s">
        <v>53</v>
      </c>
      <c r="BI64" s="72" t="s">
        <v>42</v>
      </c>
      <c r="BJ64" s="60" t="s">
        <v>53</v>
      </c>
      <c r="BK64" s="59">
        <v>0</v>
      </c>
      <c r="BL64" s="59" t="s">
        <v>42</v>
      </c>
      <c r="BM64" s="59" t="s">
        <v>53</v>
      </c>
      <c r="BN64" s="104" t="s">
        <v>42</v>
      </c>
      <c r="BO64" s="59" t="s">
        <v>53</v>
      </c>
      <c r="BP64" s="59" t="s">
        <v>42</v>
      </c>
      <c r="BQ64" s="105" t="s">
        <v>53</v>
      </c>
      <c r="BR64" s="72">
        <v>0</v>
      </c>
      <c r="BS64" s="72" t="s">
        <v>42</v>
      </c>
      <c r="BT64" s="72" t="s">
        <v>53</v>
      </c>
      <c r="BU64" s="109" t="s">
        <v>42</v>
      </c>
      <c r="BV64" s="72" t="s">
        <v>53</v>
      </c>
      <c r="BW64" s="72" t="s">
        <v>42</v>
      </c>
      <c r="BX64" s="60" t="s">
        <v>53</v>
      </c>
      <c r="BY64" s="72">
        <v>3.7925835154112275</v>
      </c>
      <c r="BZ64" s="59" t="s">
        <v>42</v>
      </c>
      <c r="CA64" s="59" t="s">
        <v>53</v>
      </c>
      <c r="CB64" s="109" t="s">
        <v>233</v>
      </c>
      <c r="CC64" s="59" t="s">
        <v>53</v>
      </c>
      <c r="CD64" s="59" t="s">
        <v>42</v>
      </c>
      <c r="CE64" s="105" t="s">
        <v>53</v>
      </c>
      <c r="CF64" s="72">
        <v>3.7925835154112275</v>
      </c>
      <c r="CG64" s="72" t="s">
        <v>42</v>
      </c>
      <c r="CH64" s="72" t="s">
        <v>53</v>
      </c>
      <c r="CI64" s="109" t="s">
        <v>233</v>
      </c>
      <c r="CJ64" s="72" t="s">
        <v>53</v>
      </c>
      <c r="CK64" s="72" t="s">
        <v>42</v>
      </c>
      <c r="CL64" s="60" t="s">
        <v>53</v>
      </c>
      <c r="CM64" s="16">
        <f t="shared" ref="CM64" si="50">BY64+BK64+AI64+U64+AW64</f>
        <v>3.7925835154112275</v>
      </c>
      <c r="CN64" s="16">
        <f t="shared" ref="CN64" si="51">BZ64+BL64+AJ64+V64+AX64</f>
        <v>0</v>
      </c>
      <c r="CO64" s="16" t="s">
        <v>53</v>
      </c>
      <c r="CP64" s="16">
        <f t="shared" ref="CP64" si="52">CB64+BN64+AL64+X64+AZ64</f>
        <v>0.7</v>
      </c>
      <c r="CQ64" s="16" t="s">
        <v>53</v>
      </c>
      <c r="CR64" s="16">
        <f t="shared" ref="CR64" si="53">CD64+BP64+AN64+Z64+BB64</f>
        <v>0</v>
      </c>
      <c r="CS64" s="105" t="s">
        <v>53</v>
      </c>
      <c r="CT64" s="72">
        <f t="shared" si="40"/>
        <v>3.7925835154112275</v>
      </c>
      <c r="CU64" s="72">
        <f t="shared" si="46"/>
        <v>0</v>
      </c>
      <c r="CV64" s="72" t="s">
        <v>53</v>
      </c>
      <c r="CW64" s="72">
        <f t="shared" si="42"/>
        <v>0.7</v>
      </c>
      <c r="CX64" s="72" t="s">
        <v>53</v>
      </c>
      <c r="CY64" s="72">
        <f t="shared" si="43"/>
        <v>0</v>
      </c>
      <c r="CZ64" s="54" t="s">
        <v>192</v>
      </c>
    </row>
    <row r="65" spans="1:104" ht="78.75" x14ac:dyDescent="0.2">
      <c r="A65" s="11" t="s">
        <v>211</v>
      </c>
      <c r="B65" s="84" t="s">
        <v>218</v>
      </c>
      <c r="C65" s="83" t="s">
        <v>252</v>
      </c>
      <c r="D65" s="59">
        <v>18.498973148286716</v>
      </c>
      <c r="E65" s="59">
        <v>18.498973148286716</v>
      </c>
      <c r="F65" s="60" t="s">
        <v>53</v>
      </c>
      <c r="G65" s="59" t="s">
        <v>42</v>
      </c>
      <c r="H65" s="59" t="s">
        <v>42</v>
      </c>
      <c r="I65" s="59" t="s">
        <v>53</v>
      </c>
      <c r="J65" s="59" t="s">
        <v>42</v>
      </c>
      <c r="K65" s="59" t="s">
        <v>53</v>
      </c>
      <c r="L65" s="59" t="s">
        <v>42</v>
      </c>
      <c r="M65" s="105" t="s">
        <v>53</v>
      </c>
      <c r="N65" s="72" t="s">
        <v>42</v>
      </c>
      <c r="O65" s="72" t="s">
        <v>42</v>
      </c>
      <c r="P65" s="72" t="s">
        <v>53</v>
      </c>
      <c r="Q65" s="72" t="s">
        <v>42</v>
      </c>
      <c r="R65" s="72" t="s">
        <v>53</v>
      </c>
      <c r="S65" s="72" t="s">
        <v>42</v>
      </c>
      <c r="T65" s="60" t="s">
        <v>53</v>
      </c>
      <c r="U65" s="59" t="s">
        <v>42</v>
      </c>
      <c r="V65" s="59" t="s">
        <v>42</v>
      </c>
      <c r="W65" s="59" t="s">
        <v>53</v>
      </c>
      <c r="X65" s="59" t="s">
        <v>42</v>
      </c>
      <c r="Y65" s="59" t="s">
        <v>53</v>
      </c>
      <c r="Z65" s="59" t="s">
        <v>42</v>
      </c>
      <c r="AA65" s="105" t="s">
        <v>53</v>
      </c>
      <c r="AB65" s="72" t="s">
        <v>42</v>
      </c>
      <c r="AC65" s="72" t="s">
        <v>42</v>
      </c>
      <c r="AD65" s="72" t="s">
        <v>53</v>
      </c>
      <c r="AE65" s="72" t="s">
        <v>42</v>
      </c>
      <c r="AF65" s="72" t="s">
        <v>53</v>
      </c>
      <c r="AG65" s="72" t="s">
        <v>42</v>
      </c>
      <c r="AH65" s="60" t="s">
        <v>53</v>
      </c>
      <c r="AI65" s="59" t="s">
        <v>42</v>
      </c>
      <c r="AJ65" s="59" t="s">
        <v>42</v>
      </c>
      <c r="AK65" s="59" t="s">
        <v>53</v>
      </c>
      <c r="AL65" s="59" t="s">
        <v>42</v>
      </c>
      <c r="AM65" s="59" t="s">
        <v>53</v>
      </c>
      <c r="AN65" s="59" t="s">
        <v>42</v>
      </c>
      <c r="AO65" s="105" t="s">
        <v>53</v>
      </c>
      <c r="AP65" s="72" t="s">
        <v>42</v>
      </c>
      <c r="AQ65" s="72" t="s">
        <v>42</v>
      </c>
      <c r="AR65" s="72" t="s">
        <v>53</v>
      </c>
      <c r="AS65" s="72" t="s">
        <v>42</v>
      </c>
      <c r="AT65" s="72" t="s">
        <v>53</v>
      </c>
      <c r="AU65" s="72" t="s">
        <v>42</v>
      </c>
      <c r="AV65" s="60" t="s">
        <v>53</v>
      </c>
      <c r="AW65" s="59" t="s">
        <v>42</v>
      </c>
      <c r="AX65" s="59" t="s">
        <v>42</v>
      </c>
      <c r="AY65" s="59" t="s">
        <v>53</v>
      </c>
      <c r="AZ65" s="59" t="s">
        <v>42</v>
      </c>
      <c r="BA65" s="59" t="s">
        <v>53</v>
      </c>
      <c r="BB65" s="59" t="s">
        <v>42</v>
      </c>
      <c r="BC65" s="105" t="s">
        <v>53</v>
      </c>
      <c r="BD65" s="72" t="s">
        <v>42</v>
      </c>
      <c r="BE65" s="72" t="s">
        <v>42</v>
      </c>
      <c r="BF65" s="72" t="s">
        <v>53</v>
      </c>
      <c r="BG65" s="72" t="s">
        <v>42</v>
      </c>
      <c r="BH65" s="72" t="s">
        <v>53</v>
      </c>
      <c r="BI65" s="72" t="s">
        <v>42</v>
      </c>
      <c r="BJ65" s="60" t="s">
        <v>53</v>
      </c>
      <c r="BK65" s="59">
        <v>0</v>
      </c>
      <c r="BL65" s="59" t="s">
        <v>42</v>
      </c>
      <c r="BM65" s="59" t="s">
        <v>53</v>
      </c>
      <c r="BN65" s="104" t="s">
        <v>42</v>
      </c>
      <c r="BO65" s="59" t="s">
        <v>53</v>
      </c>
      <c r="BP65" s="59" t="s">
        <v>42</v>
      </c>
      <c r="BQ65" s="105" t="s">
        <v>53</v>
      </c>
      <c r="BR65" s="72">
        <v>0</v>
      </c>
      <c r="BS65" s="72" t="s">
        <v>42</v>
      </c>
      <c r="BT65" s="72" t="s">
        <v>53</v>
      </c>
      <c r="BU65" s="109" t="s">
        <v>42</v>
      </c>
      <c r="BV65" s="72" t="s">
        <v>53</v>
      </c>
      <c r="BW65" s="72" t="s">
        <v>42</v>
      </c>
      <c r="BX65" s="60" t="s">
        <v>53</v>
      </c>
      <c r="BY65" s="72">
        <f>D65</f>
        <v>18.498973148286716</v>
      </c>
      <c r="BZ65" s="59" t="s">
        <v>42</v>
      </c>
      <c r="CA65" s="59" t="s">
        <v>53</v>
      </c>
      <c r="CB65" s="109" t="s">
        <v>234</v>
      </c>
      <c r="CC65" s="59" t="s">
        <v>53</v>
      </c>
      <c r="CD65" s="59" t="s">
        <v>42</v>
      </c>
      <c r="CE65" s="105" t="s">
        <v>53</v>
      </c>
      <c r="CF65" s="72">
        <f>D65</f>
        <v>18.498973148286716</v>
      </c>
      <c r="CG65" s="72" t="s">
        <v>42</v>
      </c>
      <c r="CH65" s="72" t="s">
        <v>53</v>
      </c>
      <c r="CI65" s="109" t="s">
        <v>234</v>
      </c>
      <c r="CJ65" s="72" t="s">
        <v>53</v>
      </c>
      <c r="CK65" s="72" t="s">
        <v>42</v>
      </c>
      <c r="CL65" s="60" t="s">
        <v>53</v>
      </c>
      <c r="CM65" s="16">
        <f t="shared" si="44"/>
        <v>18.498973148286716</v>
      </c>
      <c r="CN65" s="16">
        <f t="shared" si="45"/>
        <v>0</v>
      </c>
      <c r="CO65" s="16" t="s">
        <v>53</v>
      </c>
      <c r="CP65" s="16">
        <f t="shared" si="38"/>
        <v>3.89</v>
      </c>
      <c r="CQ65" s="16" t="s">
        <v>53</v>
      </c>
      <c r="CR65" s="16">
        <f t="shared" si="39"/>
        <v>0</v>
      </c>
      <c r="CS65" s="105" t="s">
        <v>53</v>
      </c>
      <c r="CT65" s="72">
        <f t="shared" si="40"/>
        <v>18.498973148286716</v>
      </c>
      <c r="CU65" s="72">
        <f t="shared" si="46"/>
        <v>0</v>
      </c>
      <c r="CV65" s="72" t="s">
        <v>53</v>
      </c>
      <c r="CW65" s="72">
        <f t="shared" si="42"/>
        <v>3.89</v>
      </c>
      <c r="CX65" s="72" t="s">
        <v>53</v>
      </c>
      <c r="CY65" s="72">
        <f t="shared" si="43"/>
        <v>0</v>
      </c>
      <c r="CZ65" s="66" t="s">
        <v>192</v>
      </c>
    </row>
    <row r="66" spans="1:104" ht="62.25" customHeight="1" x14ac:dyDescent="0.2">
      <c r="A66" s="11" t="s">
        <v>212</v>
      </c>
      <c r="B66" s="85" t="s">
        <v>209</v>
      </c>
      <c r="C66" s="83" t="s">
        <v>253</v>
      </c>
      <c r="D66" s="59">
        <v>3.9289294822905871</v>
      </c>
      <c r="E66" s="59">
        <v>3.9289294822905871</v>
      </c>
      <c r="F66" s="60" t="s">
        <v>53</v>
      </c>
      <c r="G66" s="59" t="s">
        <v>42</v>
      </c>
      <c r="H66" s="59" t="s">
        <v>42</v>
      </c>
      <c r="I66" s="59" t="s">
        <v>53</v>
      </c>
      <c r="J66" s="59" t="s">
        <v>42</v>
      </c>
      <c r="K66" s="59" t="s">
        <v>53</v>
      </c>
      <c r="L66" s="59" t="s">
        <v>42</v>
      </c>
      <c r="M66" s="105" t="s">
        <v>53</v>
      </c>
      <c r="N66" s="72" t="s">
        <v>42</v>
      </c>
      <c r="O66" s="72" t="s">
        <v>42</v>
      </c>
      <c r="P66" s="72" t="s">
        <v>53</v>
      </c>
      <c r="Q66" s="72" t="s">
        <v>42</v>
      </c>
      <c r="R66" s="72" t="s">
        <v>53</v>
      </c>
      <c r="S66" s="72" t="s">
        <v>42</v>
      </c>
      <c r="T66" s="60" t="s">
        <v>53</v>
      </c>
      <c r="U66" s="59" t="s">
        <v>42</v>
      </c>
      <c r="V66" s="59" t="s">
        <v>42</v>
      </c>
      <c r="W66" s="59" t="s">
        <v>53</v>
      </c>
      <c r="X66" s="59" t="s">
        <v>42</v>
      </c>
      <c r="Y66" s="59" t="s">
        <v>53</v>
      </c>
      <c r="Z66" s="59" t="s">
        <v>42</v>
      </c>
      <c r="AA66" s="105" t="s">
        <v>53</v>
      </c>
      <c r="AB66" s="72" t="s">
        <v>42</v>
      </c>
      <c r="AC66" s="72" t="s">
        <v>42</v>
      </c>
      <c r="AD66" s="72" t="s">
        <v>53</v>
      </c>
      <c r="AE66" s="72" t="s">
        <v>42</v>
      </c>
      <c r="AF66" s="72" t="s">
        <v>53</v>
      </c>
      <c r="AG66" s="72" t="s">
        <v>42</v>
      </c>
      <c r="AH66" s="60" t="s">
        <v>53</v>
      </c>
      <c r="AI66" s="59" t="s">
        <v>42</v>
      </c>
      <c r="AJ66" s="59" t="s">
        <v>42</v>
      </c>
      <c r="AK66" s="59" t="s">
        <v>53</v>
      </c>
      <c r="AL66" s="59" t="s">
        <v>42</v>
      </c>
      <c r="AM66" s="59" t="s">
        <v>53</v>
      </c>
      <c r="AN66" s="59" t="s">
        <v>42</v>
      </c>
      <c r="AO66" s="105" t="s">
        <v>53</v>
      </c>
      <c r="AP66" s="72" t="s">
        <v>42</v>
      </c>
      <c r="AQ66" s="72" t="s">
        <v>42</v>
      </c>
      <c r="AR66" s="72" t="s">
        <v>53</v>
      </c>
      <c r="AS66" s="72" t="s">
        <v>42</v>
      </c>
      <c r="AT66" s="72" t="s">
        <v>53</v>
      </c>
      <c r="AU66" s="72" t="s">
        <v>42</v>
      </c>
      <c r="AV66" s="60" t="s">
        <v>53</v>
      </c>
      <c r="AW66" s="59" t="s">
        <v>42</v>
      </c>
      <c r="AX66" s="59" t="s">
        <v>42</v>
      </c>
      <c r="AY66" s="59" t="s">
        <v>53</v>
      </c>
      <c r="AZ66" s="59" t="s">
        <v>42</v>
      </c>
      <c r="BA66" s="59" t="s">
        <v>53</v>
      </c>
      <c r="BB66" s="59" t="s">
        <v>42</v>
      </c>
      <c r="BC66" s="105" t="s">
        <v>53</v>
      </c>
      <c r="BD66" s="72" t="s">
        <v>42</v>
      </c>
      <c r="BE66" s="72" t="s">
        <v>42</v>
      </c>
      <c r="BF66" s="72" t="s">
        <v>53</v>
      </c>
      <c r="BG66" s="72" t="s">
        <v>42</v>
      </c>
      <c r="BH66" s="72" t="s">
        <v>53</v>
      </c>
      <c r="BI66" s="72" t="s">
        <v>42</v>
      </c>
      <c r="BJ66" s="108" t="s">
        <v>53</v>
      </c>
      <c r="BK66" s="16">
        <v>0</v>
      </c>
      <c r="BL66" s="16" t="s">
        <v>42</v>
      </c>
      <c r="BM66" s="16" t="s">
        <v>53</v>
      </c>
      <c r="BN66" s="107" t="s">
        <v>42</v>
      </c>
      <c r="BO66" s="16" t="s">
        <v>53</v>
      </c>
      <c r="BP66" s="16" t="s">
        <v>42</v>
      </c>
      <c r="BQ66" s="105" t="s">
        <v>53</v>
      </c>
      <c r="BR66" s="72">
        <v>0</v>
      </c>
      <c r="BS66" s="72" t="s">
        <v>42</v>
      </c>
      <c r="BT66" s="72" t="s">
        <v>53</v>
      </c>
      <c r="BU66" s="109" t="s">
        <v>42</v>
      </c>
      <c r="BV66" s="72" t="s">
        <v>53</v>
      </c>
      <c r="BW66" s="72" t="s">
        <v>42</v>
      </c>
      <c r="BX66" s="108" t="s">
        <v>53</v>
      </c>
      <c r="BY66" s="72">
        <f>D66</f>
        <v>3.9289294822905871</v>
      </c>
      <c r="BZ66" s="16" t="s">
        <v>42</v>
      </c>
      <c r="CA66" s="16" t="s">
        <v>53</v>
      </c>
      <c r="CB66" s="109" t="s">
        <v>235</v>
      </c>
      <c r="CC66" s="16" t="s">
        <v>53</v>
      </c>
      <c r="CD66" s="16" t="s">
        <v>42</v>
      </c>
      <c r="CE66" s="105" t="s">
        <v>53</v>
      </c>
      <c r="CF66" s="72">
        <f>D66</f>
        <v>3.9289294822905871</v>
      </c>
      <c r="CG66" s="72" t="s">
        <v>42</v>
      </c>
      <c r="CH66" s="72" t="s">
        <v>53</v>
      </c>
      <c r="CI66" s="109" t="s">
        <v>235</v>
      </c>
      <c r="CJ66" s="72" t="s">
        <v>53</v>
      </c>
      <c r="CK66" s="72" t="s">
        <v>42</v>
      </c>
      <c r="CL66" s="108" t="s">
        <v>53</v>
      </c>
      <c r="CM66" s="16">
        <f>BY66+BK66+AI66+U66+AW66</f>
        <v>3.9289294822905871</v>
      </c>
      <c r="CN66" s="16">
        <f t="shared" si="45"/>
        <v>0</v>
      </c>
      <c r="CO66" s="59" t="s">
        <v>53</v>
      </c>
      <c r="CP66" s="16">
        <f t="shared" si="38"/>
        <v>0.55000000000000004</v>
      </c>
      <c r="CQ66" s="59" t="s">
        <v>53</v>
      </c>
      <c r="CR66" s="16">
        <f t="shared" si="39"/>
        <v>0</v>
      </c>
      <c r="CS66" s="105" t="s">
        <v>53</v>
      </c>
      <c r="CT66" s="72">
        <f>CF66+BR66+AP66+AB66+BD66</f>
        <v>3.9289294822905871</v>
      </c>
      <c r="CU66" s="72">
        <f t="shared" si="46"/>
        <v>0</v>
      </c>
      <c r="CV66" s="72" t="s">
        <v>53</v>
      </c>
      <c r="CW66" s="72">
        <f t="shared" si="42"/>
        <v>0.55000000000000004</v>
      </c>
      <c r="CX66" s="72" t="s">
        <v>53</v>
      </c>
      <c r="CY66" s="72">
        <f t="shared" si="43"/>
        <v>0</v>
      </c>
      <c r="CZ66" s="55" t="s">
        <v>192</v>
      </c>
    </row>
    <row r="67" spans="1:104" ht="31.5" x14ac:dyDescent="0.2">
      <c r="A67" s="86" t="s">
        <v>56</v>
      </c>
      <c r="B67" s="87" t="s">
        <v>57</v>
      </c>
      <c r="C67" s="88" t="s">
        <v>21</v>
      </c>
      <c r="D67" s="89">
        <f t="shared" ref="D67:E69" si="54">D68</f>
        <v>2.1983132425464</v>
      </c>
      <c r="E67" s="89">
        <f t="shared" si="54"/>
        <v>1.9576191666666669</v>
      </c>
      <c r="F67" s="90" t="s">
        <v>53</v>
      </c>
      <c r="G67" s="89">
        <f>G68</f>
        <v>0</v>
      </c>
      <c r="H67" s="89" t="str">
        <f>H68</f>
        <v>0</v>
      </c>
      <c r="I67" s="89" t="s">
        <v>53</v>
      </c>
      <c r="J67" s="89" t="str">
        <f>J68</f>
        <v>0</v>
      </c>
      <c r="K67" s="89" t="s">
        <v>53</v>
      </c>
      <c r="L67" s="89" t="str">
        <f>L68</f>
        <v>0</v>
      </c>
      <c r="M67" s="90" t="s">
        <v>53</v>
      </c>
      <c r="N67" s="89" t="str">
        <f>N68</f>
        <v>0</v>
      </c>
      <c r="O67" s="89" t="str">
        <f>O68</f>
        <v>0</v>
      </c>
      <c r="P67" s="89" t="s">
        <v>53</v>
      </c>
      <c r="Q67" s="89" t="str">
        <f>Q68</f>
        <v>0</v>
      </c>
      <c r="R67" s="89" t="s">
        <v>53</v>
      </c>
      <c r="S67" s="89" t="str">
        <f>S68</f>
        <v>0</v>
      </c>
      <c r="T67" s="90" t="s">
        <v>53</v>
      </c>
      <c r="U67" s="89">
        <f>U68</f>
        <v>2.1983132425464</v>
      </c>
      <c r="V67" s="89" t="str">
        <f>V68</f>
        <v>0</v>
      </c>
      <c r="W67" s="89" t="s">
        <v>53</v>
      </c>
      <c r="X67" s="89" t="str">
        <f>X68</f>
        <v>0,500</v>
      </c>
      <c r="Y67" s="89" t="s">
        <v>53</v>
      </c>
      <c r="Z67" s="89" t="str">
        <f>Z68</f>
        <v>0</v>
      </c>
      <c r="AA67" s="90" t="s">
        <v>53</v>
      </c>
      <c r="AB67" s="89">
        <f>AB68</f>
        <v>1.9576191666666669</v>
      </c>
      <c r="AC67" s="89" t="str">
        <f>AC68</f>
        <v>0</v>
      </c>
      <c r="AD67" s="89" t="s">
        <v>53</v>
      </c>
      <c r="AE67" s="89">
        <f>AE68</f>
        <v>0.5</v>
      </c>
      <c r="AF67" s="89" t="s">
        <v>53</v>
      </c>
      <c r="AG67" s="89" t="str">
        <f>AG68</f>
        <v>0</v>
      </c>
      <c r="AH67" s="90" t="s">
        <v>53</v>
      </c>
      <c r="AI67" s="89" t="str">
        <f>AI68</f>
        <v>0</v>
      </c>
      <c r="AJ67" s="89" t="str">
        <f>AJ68</f>
        <v>0</v>
      </c>
      <c r="AK67" s="89" t="s">
        <v>53</v>
      </c>
      <c r="AL67" s="89" t="str">
        <f>AL68</f>
        <v>0</v>
      </c>
      <c r="AM67" s="89" t="s">
        <v>53</v>
      </c>
      <c r="AN67" s="89" t="str">
        <f>AN68</f>
        <v>0</v>
      </c>
      <c r="AO67" s="90" t="s">
        <v>53</v>
      </c>
      <c r="AP67" s="89" t="str">
        <f>AP68</f>
        <v>0</v>
      </c>
      <c r="AQ67" s="89" t="str">
        <f>AQ68</f>
        <v>0</v>
      </c>
      <c r="AR67" s="89" t="s">
        <v>53</v>
      </c>
      <c r="AS67" s="89" t="str">
        <f>AS68</f>
        <v>0</v>
      </c>
      <c r="AT67" s="89" t="s">
        <v>53</v>
      </c>
      <c r="AU67" s="89" t="str">
        <f>AU68</f>
        <v>0</v>
      </c>
      <c r="AV67" s="90" t="s">
        <v>53</v>
      </c>
      <c r="AW67" s="89" t="str">
        <f>AW68</f>
        <v>0</v>
      </c>
      <c r="AX67" s="89" t="str">
        <f>AX68</f>
        <v>0</v>
      </c>
      <c r="AY67" s="89" t="s">
        <v>53</v>
      </c>
      <c r="AZ67" s="89" t="str">
        <f>AZ68</f>
        <v>0</v>
      </c>
      <c r="BA67" s="89" t="s">
        <v>53</v>
      </c>
      <c r="BB67" s="89" t="str">
        <f>BB68</f>
        <v>0</v>
      </c>
      <c r="BC67" s="90" t="s">
        <v>53</v>
      </c>
      <c r="BD67" s="89" t="str">
        <f>BD68</f>
        <v>0</v>
      </c>
      <c r="BE67" s="89" t="str">
        <f>BE68</f>
        <v>0</v>
      </c>
      <c r="BF67" s="89" t="s">
        <v>53</v>
      </c>
      <c r="BG67" s="89" t="str">
        <f>BG68</f>
        <v>0</v>
      </c>
      <c r="BH67" s="89" t="s">
        <v>53</v>
      </c>
      <c r="BI67" s="89" t="str">
        <f>BI68</f>
        <v>0</v>
      </c>
      <c r="BJ67" s="90" t="s">
        <v>53</v>
      </c>
      <c r="BK67" s="89" t="str">
        <f>BK68</f>
        <v>0</v>
      </c>
      <c r="BL67" s="89" t="str">
        <f>BL68</f>
        <v>0</v>
      </c>
      <c r="BM67" s="89" t="s">
        <v>53</v>
      </c>
      <c r="BN67" s="89" t="str">
        <f>BN68</f>
        <v>0</v>
      </c>
      <c r="BO67" s="89" t="s">
        <v>53</v>
      </c>
      <c r="BP67" s="89" t="str">
        <f>BP68</f>
        <v>0</v>
      </c>
      <c r="BQ67" s="90" t="s">
        <v>53</v>
      </c>
      <c r="BR67" s="89" t="str">
        <f>BR68</f>
        <v>0</v>
      </c>
      <c r="BS67" s="89" t="str">
        <f>BS68</f>
        <v>0</v>
      </c>
      <c r="BT67" s="89" t="s">
        <v>53</v>
      </c>
      <c r="BU67" s="89" t="str">
        <f>BU68</f>
        <v>0</v>
      </c>
      <c r="BV67" s="89" t="s">
        <v>53</v>
      </c>
      <c r="BW67" s="89" t="str">
        <f>BW68</f>
        <v>0</v>
      </c>
      <c r="BX67" s="90" t="s">
        <v>53</v>
      </c>
      <c r="BY67" s="89" t="str">
        <f>BY68</f>
        <v>0</v>
      </c>
      <c r="BZ67" s="89" t="str">
        <f>BZ68</f>
        <v>0</v>
      </c>
      <c r="CA67" s="89" t="s">
        <v>53</v>
      </c>
      <c r="CB67" s="89" t="str">
        <f>CB68</f>
        <v>0</v>
      </c>
      <c r="CC67" s="89" t="s">
        <v>53</v>
      </c>
      <c r="CD67" s="89" t="str">
        <f>CD68</f>
        <v>0</v>
      </c>
      <c r="CE67" s="90" t="s">
        <v>53</v>
      </c>
      <c r="CF67" s="89" t="str">
        <f>CF68</f>
        <v>0</v>
      </c>
      <c r="CG67" s="89" t="str">
        <f>CG68</f>
        <v>0</v>
      </c>
      <c r="CH67" s="89" t="s">
        <v>53</v>
      </c>
      <c r="CI67" s="89" t="str">
        <f>CI68</f>
        <v>0</v>
      </c>
      <c r="CJ67" s="89" t="s">
        <v>53</v>
      </c>
      <c r="CK67" s="89" t="str">
        <f>CK68</f>
        <v>0</v>
      </c>
      <c r="CL67" s="90" t="s">
        <v>53</v>
      </c>
      <c r="CM67" s="89">
        <f>CM68</f>
        <v>2.1983132425464</v>
      </c>
      <c r="CN67" s="89">
        <f>CN68</f>
        <v>0</v>
      </c>
      <c r="CO67" s="89" t="s">
        <v>53</v>
      </c>
      <c r="CP67" s="89">
        <f>CP68</f>
        <v>0.5</v>
      </c>
      <c r="CQ67" s="89" t="s">
        <v>53</v>
      </c>
      <c r="CR67" s="89">
        <f>CR68</f>
        <v>0</v>
      </c>
      <c r="CS67" s="90" t="s">
        <v>53</v>
      </c>
      <c r="CT67" s="89">
        <f>CT68</f>
        <v>1.9576191666666669</v>
      </c>
      <c r="CU67" s="89">
        <f>CU68</f>
        <v>0</v>
      </c>
      <c r="CV67" s="89" t="s">
        <v>53</v>
      </c>
      <c r="CW67" s="89">
        <f>CW68</f>
        <v>0.5</v>
      </c>
      <c r="CX67" s="89" t="s">
        <v>53</v>
      </c>
      <c r="CY67" s="89">
        <f>CY68</f>
        <v>0</v>
      </c>
      <c r="CZ67" s="91" t="s">
        <v>192</v>
      </c>
    </row>
    <row r="68" spans="1:104" ht="47.25" x14ac:dyDescent="0.2">
      <c r="A68" s="11" t="s">
        <v>184</v>
      </c>
      <c r="B68" s="75" t="s">
        <v>213</v>
      </c>
      <c r="C68" s="76" t="s">
        <v>254</v>
      </c>
      <c r="D68" s="59">
        <f>'[1]Форма №2 2021-2025'!$Q$64/1.2</f>
        <v>2.1983132425464</v>
      </c>
      <c r="E68" s="59">
        <v>1.9576191666666669</v>
      </c>
      <c r="F68" s="60" t="s">
        <v>53</v>
      </c>
      <c r="G68" s="104">
        <v>0</v>
      </c>
      <c r="H68" s="59" t="s">
        <v>42</v>
      </c>
      <c r="I68" s="59" t="s">
        <v>53</v>
      </c>
      <c r="J68" s="104" t="s">
        <v>42</v>
      </c>
      <c r="K68" s="59" t="s">
        <v>53</v>
      </c>
      <c r="L68" s="59" t="s">
        <v>42</v>
      </c>
      <c r="M68" s="105" t="s">
        <v>53</v>
      </c>
      <c r="N68" s="109" t="s">
        <v>42</v>
      </c>
      <c r="O68" s="72" t="s">
        <v>42</v>
      </c>
      <c r="P68" s="72" t="s">
        <v>53</v>
      </c>
      <c r="Q68" s="109" t="s">
        <v>42</v>
      </c>
      <c r="R68" s="72" t="s">
        <v>53</v>
      </c>
      <c r="S68" s="72" t="s">
        <v>42</v>
      </c>
      <c r="T68" s="60" t="s">
        <v>53</v>
      </c>
      <c r="U68" s="102">
        <f>D68</f>
        <v>2.1983132425464</v>
      </c>
      <c r="V68" s="59" t="s">
        <v>42</v>
      </c>
      <c r="W68" s="59" t="s">
        <v>53</v>
      </c>
      <c r="X68" s="102" t="s">
        <v>237</v>
      </c>
      <c r="Y68" s="59" t="s">
        <v>53</v>
      </c>
      <c r="Z68" s="59" t="s">
        <v>42</v>
      </c>
      <c r="AA68" s="105" t="s">
        <v>53</v>
      </c>
      <c r="AB68" s="109">
        <v>1.9576191666666669</v>
      </c>
      <c r="AC68" s="72" t="s">
        <v>42</v>
      </c>
      <c r="AD68" s="72" t="s">
        <v>53</v>
      </c>
      <c r="AE68" s="109">
        <v>0.5</v>
      </c>
      <c r="AF68" s="72" t="s">
        <v>53</v>
      </c>
      <c r="AG68" s="72" t="s">
        <v>42</v>
      </c>
      <c r="AH68" s="60" t="s">
        <v>53</v>
      </c>
      <c r="AI68" s="59" t="s">
        <v>42</v>
      </c>
      <c r="AJ68" s="59" t="s">
        <v>42</v>
      </c>
      <c r="AK68" s="59" t="s">
        <v>53</v>
      </c>
      <c r="AL68" s="59" t="s">
        <v>42</v>
      </c>
      <c r="AM68" s="59" t="s">
        <v>53</v>
      </c>
      <c r="AN68" s="59" t="s">
        <v>42</v>
      </c>
      <c r="AO68" s="105" t="s">
        <v>53</v>
      </c>
      <c r="AP68" s="72" t="s">
        <v>42</v>
      </c>
      <c r="AQ68" s="72" t="s">
        <v>42</v>
      </c>
      <c r="AR68" s="72" t="s">
        <v>53</v>
      </c>
      <c r="AS68" s="72" t="s">
        <v>42</v>
      </c>
      <c r="AT68" s="72" t="s">
        <v>53</v>
      </c>
      <c r="AU68" s="72" t="s">
        <v>42</v>
      </c>
      <c r="AV68" s="60" t="s">
        <v>53</v>
      </c>
      <c r="AW68" s="59" t="s">
        <v>42</v>
      </c>
      <c r="AX68" s="59" t="s">
        <v>42</v>
      </c>
      <c r="AY68" s="59" t="s">
        <v>53</v>
      </c>
      <c r="AZ68" s="59" t="s">
        <v>42</v>
      </c>
      <c r="BA68" s="59" t="s">
        <v>53</v>
      </c>
      <c r="BB68" s="59" t="s">
        <v>42</v>
      </c>
      <c r="BC68" s="105" t="s">
        <v>53</v>
      </c>
      <c r="BD68" s="72" t="s">
        <v>42</v>
      </c>
      <c r="BE68" s="72" t="s">
        <v>42</v>
      </c>
      <c r="BF68" s="72" t="s">
        <v>53</v>
      </c>
      <c r="BG68" s="72" t="s">
        <v>42</v>
      </c>
      <c r="BH68" s="72" t="s">
        <v>53</v>
      </c>
      <c r="BI68" s="72" t="s">
        <v>42</v>
      </c>
      <c r="BJ68" s="108" t="s">
        <v>53</v>
      </c>
      <c r="BK68" s="16" t="s">
        <v>42</v>
      </c>
      <c r="BL68" s="16" t="s">
        <v>42</v>
      </c>
      <c r="BM68" s="16" t="s">
        <v>53</v>
      </c>
      <c r="BN68" s="16" t="s">
        <v>42</v>
      </c>
      <c r="BO68" s="16" t="s">
        <v>53</v>
      </c>
      <c r="BP68" s="16" t="s">
        <v>42</v>
      </c>
      <c r="BQ68" s="105" t="s">
        <v>53</v>
      </c>
      <c r="BR68" s="72" t="s">
        <v>42</v>
      </c>
      <c r="BS68" s="72" t="s">
        <v>42</v>
      </c>
      <c r="BT68" s="72" t="s">
        <v>53</v>
      </c>
      <c r="BU68" s="72" t="s">
        <v>42</v>
      </c>
      <c r="BV68" s="72" t="s">
        <v>53</v>
      </c>
      <c r="BW68" s="72" t="s">
        <v>42</v>
      </c>
      <c r="BX68" s="108" t="s">
        <v>53</v>
      </c>
      <c r="BY68" s="16" t="s">
        <v>42</v>
      </c>
      <c r="BZ68" s="16" t="s">
        <v>42</v>
      </c>
      <c r="CA68" s="16" t="s">
        <v>53</v>
      </c>
      <c r="CB68" s="16" t="s">
        <v>42</v>
      </c>
      <c r="CC68" s="16" t="s">
        <v>53</v>
      </c>
      <c r="CD68" s="16" t="s">
        <v>42</v>
      </c>
      <c r="CE68" s="105" t="s">
        <v>53</v>
      </c>
      <c r="CF68" s="72" t="s">
        <v>42</v>
      </c>
      <c r="CG68" s="72" t="s">
        <v>42</v>
      </c>
      <c r="CH68" s="72" t="s">
        <v>53</v>
      </c>
      <c r="CI68" s="72" t="s">
        <v>42</v>
      </c>
      <c r="CJ68" s="72" t="s">
        <v>53</v>
      </c>
      <c r="CK68" s="72" t="s">
        <v>42</v>
      </c>
      <c r="CL68" s="108" t="s">
        <v>53</v>
      </c>
      <c r="CM68" s="16">
        <f t="shared" si="44"/>
        <v>2.1983132425464</v>
      </c>
      <c r="CN68" s="16">
        <f t="shared" si="44"/>
        <v>0</v>
      </c>
      <c r="CO68" s="16" t="s">
        <v>53</v>
      </c>
      <c r="CP68" s="16">
        <f t="shared" si="44"/>
        <v>0.5</v>
      </c>
      <c r="CQ68" s="16" t="s">
        <v>53</v>
      </c>
      <c r="CR68" s="16">
        <f t="shared" si="44"/>
        <v>0</v>
      </c>
      <c r="CS68" s="105" t="s">
        <v>53</v>
      </c>
      <c r="CT68" s="72">
        <f t="shared" ref="CT68" si="55">CF68+BR68+AP68+AB68+BD68</f>
        <v>1.9576191666666669</v>
      </c>
      <c r="CU68" s="72">
        <f t="shared" ref="CU68" si="56">CG68+BS68+AQ68+AC68+BE68</f>
        <v>0</v>
      </c>
      <c r="CV68" s="72" t="s">
        <v>53</v>
      </c>
      <c r="CW68" s="72">
        <f t="shared" ref="CW68" si="57">CI68+BU68+AS68+AE68+BG68</f>
        <v>0.5</v>
      </c>
      <c r="CX68" s="72" t="s">
        <v>53</v>
      </c>
      <c r="CY68" s="72">
        <f t="shared" ref="CY68" si="58">CK68+BW68+AU68+AG68+BI68</f>
        <v>0</v>
      </c>
      <c r="CZ68" s="55" t="s">
        <v>192</v>
      </c>
    </row>
    <row r="69" spans="1:104" ht="31.5" x14ac:dyDescent="0.2">
      <c r="A69" s="19" t="s">
        <v>14</v>
      </c>
      <c r="B69" s="20" t="s">
        <v>65</v>
      </c>
      <c r="C69" s="7" t="s">
        <v>21</v>
      </c>
      <c r="D69" s="59">
        <f t="shared" si="54"/>
        <v>0</v>
      </c>
      <c r="E69" s="59">
        <f t="shared" si="54"/>
        <v>0</v>
      </c>
      <c r="F69" s="60" t="s">
        <v>53</v>
      </c>
      <c r="G69" s="59">
        <f>G70</f>
        <v>0</v>
      </c>
      <c r="H69" s="59">
        <f>H70</f>
        <v>0</v>
      </c>
      <c r="I69" s="59" t="s">
        <v>53</v>
      </c>
      <c r="J69" s="59">
        <f>J70</f>
        <v>0</v>
      </c>
      <c r="K69" s="59" t="s">
        <v>53</v>
      </c>
      <c r="L69" s="59">
        <f>L70</f>
        <v>0</v>
      </c>
      <c r="M69" s="105" t="s">
        <v>53</v>
      </c>
      <c r="N69" s="72">
        <f>N70</f>
        <v>0</v>
      </c>
      <c r="O69" s="72">
        <f>O70</f>
        <v>0</v>
      </c>
      <c r="P69" s="72" t="s">
        <v>53</v>
      </c>
      <c r="Q69" s="72">
        <f>Q70</f>
        <v>0</v>
      </c>
      <c r="R69" s="72" t="s">
        <v>53</v>
      </c>
      <c r="S69" s="72">
        <f>S70</f>
        <v>0</v>
      </c>
      <c r="T69" s="60" t="s">
        <v>53</v>
      </c>
      <c r="U69" s="59">
        <f>U70</f>
        <v>0</v>
      </c>
      <c r="V69" s="59">
        <f>V70</f>
        <v>0</v>
      </c>
      <c r="W69" s="59" t="s">
        <v>53</v>
      </c>
      <c r="X69" s="59">
        <f>X70</f>
        <v>0</v>
      </c>
      <c r="Y69" s="59" t="s">
        <v>53</v>
      </c>
      <c r="Z69" s="59">
        <f>Z70</f>
        <v>0</v>
      </c>
      <c r="AA69" s="105" t="s">
        <v>53</v>
      </c>
      <c r="AB69" s="72">
        <f>AB70</f>
        <v>0</v>
      </c>
      <c r="AC69" s="72">
        <f>AC70</f>
        <v>0</v>
      </c>
      <c r="AD69" s="72" t="s">
        <v>53</v>
      </c>
      <c r="AE69" s="72">
        <f>AE70</f>
        <v>0</v>
      </c>
      <c r="AF69" s="72" t="s">
        <v>53</v>
      </c>
      <c r="AG69" s="72">
        <f>AG70</f>
        <v>0</v>
      </c>
      <c r="AH69" s="60" t="s">
        <v>53</v>
      </c>
      <c r="AI69" s="59">
        <f>AI70</f>
        <v>0</v>
      </c>
      <c r="AJ69" s="59">
        <f>AJ70</f>
        <v>0</v>
      </c>
      <c r="AK69" s="59" t="s">
        <v>53</v>
      </c>
      <c r="AL69" s="59">
        <f>AL70</f>
        <v>0</v>
      </c>
      <c r="AM69" s="59" t="s">
        <v>53</v>
      </c>
      <c r="AN69" s="59">
        <f>AN70</f>
        <v>0</v>
      </c>
      <c r="AO69" s="105" t="s">
        <v>53</v>
      </c>
      <c r="AP69" s="72">
        <f>AP70</f>
        <v>0</v>
      </c>
      <c r="AQ69" s="72">
        <f>AQ70</f>
        <v>0</v>
      </c>
      <c r="AR69" s="72" t="s">
        <v>53</v>
      </c>
      <c r="AS69" s="72">
        <f>AS70</f>
        <v>0</v>
      </c>
      <c r="AT69" s="72" t="s">
        <v>53</v>
      </c>
      <c r="AU69" s="72">
        <f>AU70</f>
        <v>0</v>
      </c>
      <c r="AV69" s="60" t="s">
        <v>53</v>
      </c>
      <c r="AW69" s="59">
        <f>AW70</f>
        <v>0</v>
      </c>
      <c r="AX69" s="59">
        <f>AX70</f>
        <v>0</v>
      </c>
      <c r="AY69" s="59" t="s">
        <v>53</v>
      </c>
      <c r="AZ69" s="59">
        <f>AZ70</f>
        <v>0</v>
      </c>
      <c r="BA69" s="59" t="s">
        <v>53</v>
      </c>
      <c r="BB69" s="59">
        <f>BB70</f>
        <v>0</v>
      </c>
      <c r="BC69" s="105" t="s">
        <v>53</v>
      </c>
      <c r="BD69" s="72">
        <f>BD70</f>
        <v>0</v>
      </c>
      <c r="BE69" s="72">
        <f>BE70</f>
        <v>0</v>
      </c>
      <c r="BF69" s="72" t="s">
        <v>53</v>
      </c>
      <c r="BG69" s="72">
        <f>BG70</f>
        <v>0</v>
      </c>
      <c r="BH69" s="72" t="s">
        <v>53</v>
      </c>
      <c r="BI69" s="72">
        <f>BI70</f>
        <v>0</v>
      </c>
      <c r="BJ69" s="108" t="s">
        <v>53</v>
      </c>
      <c r="BK69" s="16">
        <f>BK70</f>
        <v>0</v>
      </c>
      <c r="BL69" s="16">
        <f>BL70</f>
        <v>0</v>
      </c>
      <c r="BM69" s="16" t="s">
        <v>53</v>
      </c>
      <c r="BN69" s="16">
        <f>BN70</f>
        <v>0</v>
      </c>
      <c r="BO69" s="16" t="s">
        <v>53</v>
      </c>
      <c r="BP69" s="16">
        <f>BP70</f>
        <v>0</v>
      </c>
      <c r="BQ69" s="105" t="s">
        <v>53</v>
      </c>
      <c r="BR69" s="72">
        <f>BR70</f>
        <v>0</v>
      </c>
      <c r="BS69" s="72">
        <f>BS70</f>
        <v>0</v>
      </c>
      <c r="BT69" s="72" t="s">
        <v>53</v>
      </c>
      <c r="BU69" s="72">
        <f>BU70</f>
        <v>0</v>
      </c>
      <c r="BV69" s="72" t="s">
        <v>53</v>
      </c>
      <c r="BW69" s="72">
        <f>BW70</f>
        <v>0</v>
      </c>
      <c r="BX69" s="108" t="s">
        <v>53</v>
      </c>
      <c r="BY69" s="16">
        <f>BY70</f>
        <v>0</v>
      </c>
      <c r="BZ69" s="16">
        <f>BZ70</f>
        <v>0</v>
      </c>
      <c r="CA69" s="16" t="s">
        <v>53</v>
      </c>
      <c r="CB69" s="16">
        <f>CB70</f>
        <v>0</v>
      </c>
      <c r="CC69" s="16" t="s">
        <v>53</v>
      </c>
      <c r="CD69" s="16">
        <f>CD70</f>
        <v>0</v>
      </c>
      <c r="CE69" s="105" t="s">
        <v>53</v>
      </c>
      <c r="CF69" s="72">
        <f>CF70</f>
        <v>0</v>
      </c>
      <c r="CG69" s="72">
        <f>CG70</f>
        <v>0</v>
      </c>
      <c r="CH69" s="72" t="s">
        <v>53</v>
      </c>
      <c r="CI69" s="72">
        <f>CI70</f>
        <v>0</v>
      </c>
      <c r="CJ69" s="72" t="s">
        <v>53</v>
      </c>
      <c r="CK69" s="72">
        <f>CK70</f>
        <v>0</v>
      </c>
      <c r="CL69" s="108" t="s">
        <v>53</v>
      </c>
      <c r="CM69" s="16">
        <f>CM70</f>
        <v>0</v>
      </c>
      <c r="CN69" s="16">
        <f>CN70</f>
        <v>0</v>
      </c>
      <c r="CO69" s="16" t="s">
        <v>53</v>
      </c>
      <c r="CP69" s="16">
        <f>CP70</f>
        <v>0</v>
      </c>
      <c r="CQ69" s="16" t="s">
        <v>53</v>
      </c>
      <c r="CR69" s="16">
        <f>CR70</f>
        <v>0</v>
      </c>
      <c r="CS69" s="105" t="s">
        <v>53</v>
      </c>
      <c r="CT69" s="72">
        <f>CT70</f>
        <v>0</v>
      </c>
      <c r="CU69" s="72">
        <f>CU70</f>
        <v>0</v>
      </c>
      <c r="CV69" s="72" t="s">
        <v>53</v>
      </c>
      <c r="CW69" s="72">
        <f>CW70</f>
        <v>0</v>
      </c>
      <c r="CX69" s="72" t="s">
        <v>53</v>
      </c>
      <c r="CY69" s="72">
        <f>CY70</f>
        <v>0</v>
      </c>
      <c r="CZ69" s="56" t="s">
        <v>192</v>
      </c>
    </row>
    <row r="70" spans="1:104" ht="31.5" x14ac:dyDescent="0.2">
      <c r="A70" s="86" t="s">
        <v>15</v>
      </c>
      <c r="B70" s="87" t="s">
        <v>66</v>
      </c>
      <c r="C70" s="88" t="s">
        <v>21</v>
      </c>
      <c r="D70" s="89">
        <f>D71+D72</f>
        <v>0</v>
      </c>
      <c r="E70" s="89">
        <f>E71+E72</f>
        <v>0</v>
      </c>
      <c r="F70" s="90" t="s">
        <v>53</v>
      </c>
      <c r="G70" s="89">
        <f>G71+G72</f>
        <v>0</v>
      </c>
      <c r="H70" s="89">
        <f>H71+H72</f>
        <v>0</v>
      </c>
      <c r="I70" s="89" t="s">
        <v>53</v>
      </c>
      <c r="J70" s="89">
        <f>J71+J72</f>
        <v>0</v>
      </c>
      <c r="K70" s="89" t="s">
        <v>53</v>
      </c>
      <c r="L70" s="89">
        <f>L71+L72</f>
        <v>0</v>
      </c>
      <c r="M70" s="90" t="s">
        <v>53</v>
      </c>
      <c r="N70" s="89">
        <f>N71+N72</f>
        <v>0</v>
      </c>
      <c r="O70" s="89">
        <f>O71+O72</f>
        <v>0</v>
      </c>
      <c r="P70" s="89" t="s">
        <v>53</v>
      </c>
      <c r="Q70" s="89">
        <f>Q71+Q72</f>
        <v>0</v>
      </c>
      <c r="R70" s="89" t="s">
        <v>53</v>
      </c>
      <c r="S70" s="89">
        <f>S71+S72</f>
        <v>0</v>
      </c>
      <c r="T70" s="90" t="s">
        <v>53</v>
      </c>
      <c r="U70" s="89">
        <f>U71+U72</f>
        <v>0</v>
      </c>
      <c r="V70" s="89">
        <f>V71+V72</f>
        <v>0</v>
      </c>
      <c r="W70" s="89" t="s">
        <v>53</v>
      </c>
      <c r="X70" s="89">
        <f>X71+X72</f>
        <v>0</v>
      </c>
      <c r="Y70" s="89" t="s">
        <v>53</v>
      </c>
      <c r="Z70" s="89">
        <f>Z71+Z72</f>
        <v>0</v>
      </c>
      <c r="AA70" s="90" t="s">
        <v>53</v>
      </c>
      <c r="AB70" s="89">
        <f>AB71+AB72</f>
        <v>0</v>
      </c>
      <c r="AC70" s="89">
        <f>AC71+AC72</f>
        <v>0</v>
      </c>
      <c r="AD70" s="89" t="s">
        <v>53</v>
      </c>
      <c r="AE70" s="89">
        <f>AE71+AE72</f>
        <v>0</v>
      </c>
      <c r="AF70" s="89" t="s">
        <v>53</v>
      </c>
      <c r="AG70" s="89">
        <f>AG71+AG72</f>
        <v>0</v>
      </c>
      <c r="AH70" s="90" t="s">
        <v>53</v>
      </c>
      <c r="AI70" s="89">
        <f>AI71+AI72</f>
        <v>0</v>
      </c>
      <c r="AJ70" s="89">
        <f>AJ71+AJ72</f>
        <v>0</v>
      </c>
      <c r="AK70" s="89" t="s">
        <v>53</v>
      </c>
      <c r="AL70" s="89">
        <f>AL71+AL72</f>
        <v>0</v>
      </c>
      <c r="AM70" s="89" t="s">
        <v>53</v>
      </c>
      <c r="AN70" s="89">
        <f>AN71+AN72</f>
        <v>0</v>
      </c>
      <c r="AO70" s="90" t="s">
        <v>53</v>
      </c>
      <c r="AP70" s="89">
        <f>AP71+AP72</f>
        <v>0</v>
      </c>
      <c r="AQ70" s="89">
        <f>AQ71+AQ72</f>
        <v>0</v>
      </c>
      <c r="AR70" s="89" t="s">
        <v>53</v>
      </c>
      <c r="AS70" s="89">
        <f>AS71+AS72</f>
        <v>0</v>
      </c>
      <c r="AT70" s="89" t="s">
        <v>53</v>
      </c>
      <c r="AU70" s="89">
        <f>AU71+AU72</f>
        <v>0</v>
      </c>
      <c r="AV70" s="90" t="s">
        <v>53</v>
      </c>
      <c r="AW70" s="89">
        <f>AW71+AW72</f>
        <v>0</v>
      </c>
      <c r="AX70" s="89">
        <f>AX71+AX72</f>
        <v>0</v>
      </c>
      <c r="AY70" s="89" t="s">
        <v>53</v>
      </c>
      <c r="AZ70" s="89">
        <f>AZ71+AZ72</f>
        <v>0</v>
      </c>
      <c r="BA70" s="89" t="s">
        <v>53</v>
      </c>
      <c r="BB70" s="89">
        <f>BB71+BB72</f>
        <v>0</v>
      </c>
      <c r="BC70" s="90" t="s">
        <v>53</v>
      </c>
      <c r="BD70" s="89">
        <f>BD71+BD72</f>
        <v>0</v>
      </c>
      <c r="BE70" s="89">
        <f>BE71+BE72</f>
        <v>0</v>
      </c>
      <c r="BF70" s="89" t="s">
        <v>53</v>
      </c>
      <c r="BG70" s="89">
        <f>BG71+BG72</f>
        <v>0</v>
      </c>
      <c r="BH70" s="89" t="s">
        <v>53</v>
      </c>
      <c r="BI70" s="89">
        <f>BI71+BI72</f>
        <v>0</v>
      </c>
      <c r="BJ70" s="90" t="s">
        <v>53</v>
      </c>
      <c r="BK70" s="89">
        <f>BK71+BK72</f>
        <v>0</v>
      </c>
      <c r="BL70" s="89">
        <f>BL71+BL72</f>
        <v>0</v>
      </c>
      <c r="BM70" s="89" t="s">
        <v>53</v>
      </c>
      <c r="BN70" s="89">
        <f>BN71+BN72</f>
        <v>0</v>
      </c>
      <c r="BO70" s="89" t="s">
        <v>53</v>
      </c>
      <c r="BP70" s="89">
        <f>BP71+BP72</f>
        <v>0</v>
      </c>
      <c r="BQ70" s="90" t="s">
        <v>53</v>
      </c>
      <c r="BR70" s="89">
        <f>BR71+BR72</f>
        <v>0</v>
      </c>
      <c r="BS70" s="89">
        <f>BS71+BS72</f>
        <v>0</v>
      </c>
      <c r="BT70" s="89" t="s">
        <v>53</v>
      </c>
      <c r="BU70" s="89">
        <f>BU71+BU72</f>
        <v>0</v>
      </c>
      <c r="BV70" s="89" t="s">
        <v>53</v>
      </c>
      <c r="BW70" s="89">
        <f>BW71+BW72</f>
        <v>0</v>
      </c>
      <c r="BX70" s="90" t="s">
        <v>53</v>
      </c>
      <c r="BY70" s="89">
        <f>BY71+BY72</f>
        <v>0</v>
      </c>
      <c r="BZ70" s="89">
        <f>BZ71+BZ72</f>
        <v>0</v>
      </c>
      <c r="CA70" s="89" t="s">
        <v>53</v>
      </c>
      <c r="CB70" s="89">
        <f>CB71+CB72</f>
        <v>0</v>
      </c>
      <c r="CC70" s="89" t="s">
        <v>53</v>
      </c>
      <c r="CD70" s="89">
        <f>CD71+CD72</f>
        <v>0</v>
      </c>
      <c r="CE70" s="90" t="s">
        <v>53</v>
      </c>
      <c r="CF70" s="89">
        <f>CF71+CF72</f>
        <v>0</v>
      </c>
      <c r="CG70" s="89">
        <f>CG71+CG72</f>
        <v>0</v>
      </c>
      <c r="CH70" s="89" t="s">
        <v>53</v>
      </c>
      <c r="CI70" s="89">
        <f>CI71+CI72</f>
        <v>0</v>
      </c>
      <c r="CJ70" s="89" t="s">
        <v>53</v>
      </c>
      <c r="CK70" s="89">
        <f>CK71+CK72</f>
        <v>0</v>
      </c>
      <c r="CL70" s="90" t="s">
        <v>53</v>
      </c>
      <c r="CM70" s="89">
        <f>CM71+CM72</f>
        <v>0</v>
      </c>
      <c r="CN70" s="89">
        <f>CN71+CN72</f>
        <v>0</v>
      </c>
      <c r="CO70" s="89" t="s">
        <v>53</v>
      </c>
      <c r="CP70" s="89">
        <f>CP71+CP72</f>
        <v>0</v>
      </c>
      <c r="CQ70" s="89" t="s">
        <v>53</v>
      </c>
      <c r="CR70" s="89">
        <f>CR71+CR72</f>
        <v>0</v>
      </c>
      <c r="CS70" s="90" t="s">
        <v>53</v>
      </c>
      <c r="CT70" s="89">
        <f>CT71+CT72</f>
        <v>0</v>
      </c>
      <c r="CU70" s="89">
        <f>CU71+CU72</f>
        <v>0</v>
      </c>
      <c r="CV70" s="89" t="s">
        <v>53</v>
      </c>
      <c r="CW70" s="89">
        <f>CW71+CW72</f>
        <v>0</v>
      </c>
      <c r="CX70" s="89" t="s">
        <v>53</v>
      </c>
      <c r="CY70" s="89">
        <f>CY71+CY72</f>
        <v>0</v>
      </c>
      <c r="CZ70" s="91" t="s">
        <v>192</v>
      </c>
    </row>
    <row r="71" spans="1:104" ht="5.25" customHeight="1" x14ac:dyDescent="0.2">
      <c r="A71" s="11"/>
      <c r="B71" s="62"/>
      <c r="C71" s="11"/>
      <c r="D71" s="59"/>
      <c r="E71" s="60"/>
      <c r="F71" s="60"/>
      <c r="G71" s="104"/>
      <c r="H71" s="59"/>
      <c r="I71" s="59"/>
      <c r="J71" s="59"/>
      <c r="K71" s="59"/>
      <c r="L71" s="104"/>
      <c r="M71" s="105"/>
      <c r="N71" s="109"/>
      <c r="O71" s="72"/>
      <c r="P71" s="72"/>
      <c r="Q71" s="72"/>
      <c r="R71" s="72"/>
      <c r="S71" s="109"/>
      <c r="T71" s="60"/>
      <c r="U71" s="104"/>
      <c r="V71" s="59"/>
      <c r="W71" s="59"/>
      <c r="X71" s="59"/>
      <c r="Y71" s="59"/>
      <c r="Z71" s="104"/>
      <c r="AA71" s="105"/>
      <c r="AB71" s="109"/>
      <c r="AC71" s="72"/>
      <c r="AD71" s="72"/>
      <c r="AE71" s="72"/>
      <c r="AF71" s="72"/>
      <c r="AG71" s="109"/>
      <c r="AH71" s="60"/>
      <c r="AI71" s="59"/>
      <c r="AJ71" s="59"/>
      <c r="AK71" s="59"/>
      <c r="AL71" s="59"/>
      <c r="AM71" s="59"/>
      <c r="AN71" s="59"/>
      <c r="AO71" s="105"/>
      <c r="AP71" s="72"/>
      <c r="AQ71" s="72"/>
      <c r="AR71" s="72"/>
      <c r="AS71" s="72"/>
      <c r="AT71" s="72"/>
      <c r="AU71" s="72"/>
      <c r="AV71" s="60"/>
      <c r="AW71" s="59"/>
      <c r="AX71" s="59"/>
      <c r="AY71" s="59"/>
      <c r="AZ71" s="59"/>
      <c r="BA71" s="59"/>
      <c r="BB71" s="59"/>
      <c r="BC71" s="105"/>
      <c r="BD71" s="72"/>
      <c r="BE71" s="72"/>
      <c r="BF71" s="72"/>
      <c r="BG71" s="72"/>
      <c r="BH71" s="72"/>
      <c r="BI71" s="72"/>
      <c r="BJ71" s="108"/>
      <c r="BK71" s="16"/>
      <c r="BL71" s="16"/>
      <c r="BM71" s="16"/>
      <c r="BN71" s="16"/>
      <c r="BO71" s="16"/>
      <c r="BP71" s="16"/>
      <c r="BQ71" s="105"/>
      <c r="BR71" s="72"/>
      <c r="BS71" s="72"/>
      <c r="BT71" s="72"/>
      <c r="BU71" s="72"/>
      <c r="BV71" s="72"/>
      <c r="BW71" s="72"/>
      <c r="BX71" s="108"/>
      <c r="BY71" s="16"/>
      <c r="BZ71" s="16"/>
      <c r="CA71" s="16"/>
      <c r="CB71" s="16"/>
      <c r="CC71" s="16"/>
      <c r="CD71" s="16"/>
      <c r="CE71" s="105"/>
      <c r="CF71" s="72"/>
      <c r="CG71" s="72"/>
      <c r="CH71" s="72"/>
      <c r="CI71" s="72"/>
      <c r="CJ71" s="72"/>
      <c r="CK71" s="72"/>
      <c r="CL71" s="108"/>
      <c r="CM71" s="16"/>
      <c r="CN71" s="16"/>
      <c r="CO71" s="16"/>
      <c r="CP71" s="16"/>
      <c r="CQ71" s="16"/>
      <c r="CR71" s="16"/>
      <c r="CS71" s="105"/>
      <c r="CT71" s="72"/>
      <c r="CU71" s="72"/>
      <c r="CV71" s="72"/>
      <c r="CW71" s="72"/>
      <c r="CX71" s="72"/>
      <c r="CY71" s="72"/>
      <c r="CZ71" s="67"/>
    </row>
    <row r="72" spans="1:104" ht="5.25" customHeight="1" x14ac:dyDescent="0.2">
      <c r="A72" s="11"/>
      <c r="B72" s="62"/>
      <c r="C72" s="11"/>
      <c r="D72" s="59"/>
      <c r="E72" s="59"/>
      <c r="F72" s="60"/>
      <c r="G72" s="59"/>
      <c r="H72" s="59"/>
      <c r="I72" s="59"/>
      <c r="J72" s="59"/>
      <c r="K72" s="59"/>
      <c r="L72" s="59"/>
      <c r="M72" s="105"/>
      <c r="N72" s="72"/>
      <c r="O72" s="72"/>
      <c r="P72" s="72"/>
      <c r="Q72" s="72"/>
      <c r="R72" s="72"/>
      <c r="S72" s="72"/>
      <c r="T72" s="60"/>
      <c r="U72" s="59"/>
      <c r="V72" s="59"/>
      <c r="W72" s="59"/>
      <c r="X72" s="59"/>
      <c r="Y72" s="59"/>
      <c r="Z72" s="59"/>
      <c r="AA72" s="105"/>
      <c r="AB72" s="72"/>
      <c r="AC72" s="72"/>
      <c r="AD72" s="72"/>
      <c r="AE72" s="72"/>
      <c r="AF72" s="72"/>
      <c r="AG72" s="72"/>
      <c r="AH72" s="60"/>
      <c r="AI72" s="59"/>
      <c r="AJ72" s="59"/>
      <c r="AK72" s="59"/>
      <c r="AL72" s="59"/>
      <c r="AM72" s="59"/>
      <c r="AN72" s="59"/>
      <c r="AO72" s="105"/>
      <c r="AP72" s="72"/>
      <c r="AQ72" s="72"/>
      <c r="AR72" s="72"/>
      <c r="AS72" s="72"/>
      <c r="AT72" s="72"/>
      <c r="AU72" s="72"/>
      <c r="AV72" s="60"/>
      <c r="AW72" s="59"/>
      <c r="AX72" s="59"/>
      <c r="AY72" s="59"/>
      <c r="AZ72" s="59"/>
      <c r="BA72" s="59"/>
      <c r="BB72" s="59"/>
      <c r="BC72" s="105"/>
      <c r="BD72" s="72"/>
      <c r="BE72" s="72"/>
      <c r="BF72" s="72"/>
      <c r="BG72" s="72"/>
      <c r="BH72" s="72"/>
      <c r="BI72" s="72"/>
      <c r="BJ72" s="108"/>
      <c r="BK72" s="16"/>
      <c r="BL72" s="16"/>
      <c r="BM72" s="16"/>
      <c r="BN72" s="16"/>
      <c r="BO72" s="16"/>
      <c r="BP72" s="16"/>
      <c r="BQ72" s="105"/>
      <c r="BR72" s="72"/>
      <c r="BS72" s="72"/>
      <c r="BT72" s="72"/>
      <c r="BU72" s="72"/>
      <c r="BV72" s="72"/>
      <c r="BW72" s="72"/>
      <c r="BX72" s="108"/>
      <c r="BY72" s="16"/>
      <c r="BZ72" s="16"/>
      <c r="CA72" s="16"/>
      <c r="CB72" s="16"/>
      <c r="CC72" s="16"/>
      <c r="CD72" s="16"/>
      <c r="CE72" s="105"/>
      <c r="CF72" s="72"/>
      <c r="CG72" s="72"/>
      <c r="CH72" s="72"/>
      <c r="CI72" s="72"/>
      <c r="CJ72" s="72"/>
      <c r="CK72" s="72"/>
      <c r="CL72" s="108"/>
      <c r="CM72" s="16"/>
      <c r="CN72" s="16"/>
      <c r="CO72" s="16"/>
      <c r="CP72" s="16"/>
      <c r="CQ72" s="16"/>
      <c r="CR72" s="16"/>
      <c r="CS72" s="105"/>
      <c r="CT72" s="72"/>
      <c r="CU72" s="72"/>
      <c r="CV72" s="72"/>
      <c r="CW72" s="72"/>
      <c r="CX72" s="72"/>
      <c r="CY72" s="72"/>
      <c r="CZ72" s="57"/>
    </row>
    <row r="73" spans="1:104" ht="0.75" customHeight="1" x14ac:dyDescent="0.2">
      <c r="A73" s="21" t="s">
        <v>185</v>
      </c>
      <c r="B73" s="22" t="s">
        <v>67</v>
      </c>
      <c r="C73" s="8" t="s">
        <v>21</v>
      </c>
      <c r="D73" s="59"/>
      <c r="E73" s="60" t="s">
        <v>53</v>
      </c>
      <c r="F73" s="60" t="s">
        <v>53</v>
      </c>
      <c r="G73" s="59"/>
      <c r="H73" s="59"/>
      <c r="I73" s="59"/>
      <c r="J73" s="59"/>
      <c r="K73" s="59"/>
      <c r="L73" s="59"/>
      <c r="M73" s="105" t="s">
        <v>53</v>
      </c>
      <c r="N73" s="72"/>
      <c r="O73" s="72"/>
      <c r="P73" s="72"/>
      <c r="Q73" s="72"/>
      <c r="R73" s="72"/>
      <c r="S73" s="72"/>
      <c r="T73" s="60" t="s">
        <v>53</v>
      </c>
      <c r="U73" s="59"/>
      <c r="V73" s="59"/>
      <c r="W73" s="59"/>
      <c r="X73" s="59"/>
      <c r="Y73" s="59"/>
      <c r="Z73" s="59"/>
      <c r="AA73" s="60" t="s">
        <v>53</v>
      </c>
      <c r="AB73" s="59"/>
      <c r="AC73" s="59"/>
      <c r="AD73" s="59"/>
      <c r="AE73" s="59"/>
      <c r="AF73" s="59"/>
      <c r="AG73" s="59"/>
      <c r="AH73" s="60" t="s">
        <v>53</v>
      </c>
      <c r="AI73" s="59"/>
      <c r="AJ73" s="59"/>
      <c r="AK73" s="59"/>
      <c r="AL73" s="59"/>
      <c r="AM73" s="59"/>
      <c r="AN73" s="59"/>
      <c r="AO73" s="105" t="s">
        <v>53</v>
      </c>
      <c r="AP73" s="72"/>
      <c r="AQ73" s="72"/>
      <c r="AR73" s="72"/>
      <c r="AS73" s="72"/>
      <c r="AT73" s="72"/>
      <c r="AU73" s="72"/>
      <c r="AV73" s="60" t="s">
        <v>53</v>
      </c>
      <c r="AW73" s="59"/>
      <c r="AX73" s="59"/>
      <c r="AY73" s="59"/>
      <c r="AZ73" s="59"/>
      <c r="BA73" s="59"/>
      <c r="BB73" s="59"/>
      <c r="BC73" s="105" t="s">
        <v>53</v>
      </c>
      <c r="BD73" s="72"/>
      <c r="BE73" s="72"/>
      <c r="BF73" s="72"/>
      <c r="BG73" s="72"/>
      <c r="BH73" s="72"/>
      <c r="BI73" s="72"/>
      <c r="BJ73" s="108" t="s">
        <v>53</v>
      </c>
      <c r="BK73" s="16"/>
      <c r="BL73" s="16"/>
      <c r="BM73" s="16"/>
      <c r="BN73" s="16"/>
      <c r="BO73" s="16"/>
      <c r="BP73" s="16"/>
      <c r="BQ73" s="105" t="s">
        <v>53</v>
      </c>
      <c r="BR73" s="72"/>
      <c r="BS73" s="72"/>
      <c r="BT73" s="72"/>
      <c r="BU73" s="72"/>
      <c r="BV73" s="72"/>
      <c r="BW73" s="72"/>
      <c r="BX73" s="108" t="s">
        <v>53</v>
      </c>
      <c r="BY73" s="16"/>
      <c r="BZ73" s="16"/>
      <c r="CA73" s="16"/>
      <c r="CB73" s="16"/>
      <c r="CC73" s="16"/>
      <c r="CD73" s="16"/>
      <c r="CE73" s="105" t="s">
        <v>53</v>
      </c>
      <c r="CF73" s="72"/>
      <c r="CG73" s="72"/>
      <c r="CH73" s="72"/>
      <c r="CI73" s="72"/>
      <c r="CJ73" s="72"/>
      <c r="CK73" s="72"/>
      <c r="CL73" s="108" t="s">
        <v>53</v>
      </c>
      <c r="CM73" s="16"/>
      <c r="CN73" s="16"/>
      <c r="CO73" s="16"/>
      <c r="CP73" s="16"/>
      <c r="CQ73" s="16"/>
      <c r="CR73" s="16"/>
      <c r="CS73" s="105" t="s">
        <v>53</v>
      </c>
      <c r="CT73" s="72"/>
      <c r="CU73" s="72"/>
      <c r="CV73" s="72"/>
      <c r="CW73" s="72"/>
      <c r="CX73" s="72"/>
      <c r="CY73" s="72"/>
      <c r="CZ73" s="54" t="s">
        <v>192</v>
      </c>
    </row>
    <row r="74" spans="1:104" ht="31.5" hidden="1" customHeight="1" x14ac:dyDescent="0.2">
      <c r="A74" s="21" t="s">
        <v>186</v>
      </c>
      <c r="B74" s="22" t="s">
        <v>68</v>
      </c>
      <c r="C74" s="8" t="s">
        <v>21</v>
      </c>
      <c r="D74" s="59"/>
      <c r="E74" s="60"/>
      <c r="F74" s="60"/>
      <c r="G74" s="59"/>
      <c r="H74" s="59"/>
      <c r="I74" s="59"/>
      <c r="J74" s="59"/>
      <c r="K74" s="59"/>
      <c r="L74" s="59"/>
      <c r="M74" s="105"/>
      <c r="N74" s="72"/>
      <c r="O74" s="72"/>
      <c r="P74" s="72"/>
      <c r="Q74" s="72"/>
      <c r="R74" s="72"/>
      <c r="S74" s="72"/>
      <c r="T74" s="60"/>
      <c r="U74" s="59"/>
      <c r="V74" s="59"/>
      <c r="W74" s="59"/>
      <c r="X74" s="59"/>
      <c r="Y74" s="59"/>
      <c r="Z74" s="59"/>
      <c r="AA74" s="60"/>
      <c r="AB74" s="59"/>
      <c r="AC74" s="59"/>
      <c r="AD74" s="59"/>
      <c r="AE74" s="59"/>
      <c r="AF74" s="59"/>
      <c r="AG74" s="59"/>
      <c r="AH74" s="60"/>
      <c r="AI74" s="59"/>
      <c r="AJ74" s="59"/>
      <c r="AK74" s="59"/>
      <c r="AL74" s="59"/>
      <c r="AM74" s="59"/>
      <c r="AN74" s="59"/>
      <c r="AO74" s="105"/>
      <c r="AP74" s="72"/>
      <c r="AQ74" s="72"/>
      <c r="AR74" s="72"/>
      <c r="AS74" s="72"/>
      <c r="AT74" s="72"/>
      <c r="AU74" s="72"/>
      <c r="AV74" s="60"/>
      <c r="AW74" s="59"/>
      <c r="AX74" s="59"/>
      <c r="AY74" s="59"/>
      <c r="AZ74" s="59"/>
      <c r="BA74" s="59"/>
      <c r="BB74" s="59"/>
      <c r="BC74" s="105"/>
      <c r="BD74" s="72"/>
      <c r="BE74" s="72"/>
      <c r="BF74" s="72"/>
      <c r="BG74" s="72"/>
      <c r="BH74" s="72"/>
      <c r="BI74" s="72"/>
      <c r="BJ74" s="108"/>
      <c r="BK74" s="16"/>
      <c r="BL74" s="16"/>
      <c r="BM74" s="16"/>
      <c r="BN74" s="16"/>
      <c r="BO74" s="16"/>
      <c r="BP74" s="16"/>
      <c r="BQ74" s="105"/>
      <c r="BR74" s="72"/>
      <c r="BS74" s="72"/>
      <c r="BT74" s="72"/>
      <c r="BU74" s="72"/>
      <c r="BV74" s="72"/>
      <c r="BW74" s="72"/>
      <c r="BX74" s="108"/>
      <c r="BY74" s="16"/>
      <c r="BZ74" s="16"/>
      <c r="CA74" s="16"/>
      <c r="CB74" s="16"/>
      <c r="CC74" s="16"/>
      <c r="CD74" s="16"/>
      <c r="CE74" s="105"/>
      <c r="CF74" s="72"/>
      <c r="CG74" s="72"/>
      <c r="CH74" s="72"/>
      <c r="CI74" s="72"/>
      <c r="CJ74" s="72"/>
      <c r="CK74" s="72"/>
      <c r="CL74" s="108"/>
      <c r="CM74" s="16"/>
      <c r="CN74" s="16"/>
      <c r="CO74" s="16"/>
      <c r="CP74" s="16"/>
      <c r="CQ74" s="16"/>
      <c r="CR74" s="16"/>
      <c r="CS74" s="105"/>
      <c r="CT74" s="72"/>
      <c r="CU74" s="72"/>
      <c r="CV74" s="72"/>
      <c r="CW74" s="72"/>
      <c r="CX74" s="72"/>
      <c r="CY74" s="72"/>
      <c r="CZ74" s="54" t="s">
        <v>192</v>
      </c>
    </row>
    <row r="75" spans="1:104" ht="31.5" hidden="1" customHeight="1" x14ac:dyDescent="0.2">
      <c r="A75" s="21" t="s">
        <v>187</v>
      </c>
      <c r="B75" s="22" t="s">
        <v>69</v>
      </c>
      <c r="C75" s="8" t="s">
        <v>21</v>
      </c>
      <c r="D75" s="59"/>
      <c r="E75" s="60"/>
      <c r="F75" s="60"/>
      <c r="G75" s="59"/>
      <c r="H75" s="59"/>
      <c r="I75" s="59"/>
      <c r="J75" s="59"/>
      <c r="K75" s="59"/>
      <c r="L75" s="59"/>
      <c r="M75" s="105"/>
      <c r="N75" s="72"/>
      <c r="O75" s="72"/>
      <c r="P75" s="72"/>
      <c r="Q75" s="72"/>
      <c r="R75" s="72"/>
      <c r="S75" s="72"/>
      <c r="T75" s="60"/>
      <c r="U75" s="59"/>
      <c r="V75" s="59"/>
      <c r="W75" s="59"/>
      <c r="X75" s="59"/>
      <c r="Y75" s="59"/>
      <c r="Z75" s="59"/>
      <c r="AA75" s="60"/>
      <c r="AB75" s="59"/>
      <c r="AC75" s="59"/>
      <c r="AD75" s="59"/>
      <c r="AE75" s="59"/>
      <c r="AF75" s="59"/>
      <c r="AG75" s="59"/>
      <c r="AH75" s="60"/>
      <c r="AI75" s="59"/>
      <c r="AJ75" s="59"/>
      <c r="AK75" s="59"/>
      <c r="AL75" s="59"/>
      <c r="AM75" s="59"/>
      <c r="AN75" s="59"/>
      <c r="AO75" s="105"/>
      <c r="AP75" s="72"/>
      <c r="AQ75" s="72"/>
      <c r="AR75" s="72"/>
      <c r="AS75" s="72"/>
      <c r="AT75" s="72"/>
      <c r="AU75" s="72"/>
      <c r="AV75" s="60"/>
      <c r="AW75" s="59"/>
      <c r="AX75" s="59"/>
      <c r="AY75" s="59"/>
      <c r="AZ75" s="59"/>
      <c r="BA75" s="59"/>
      <c r="BB75" s="59"/>
      <c r="BC75" s="105"/>
      <c r="BD75" s="72"/>
      <c r="BE75" s="72"/>
      <c r="BF75" s="72"/>
      <c r="BG75" s="72"/>
      <c r="BH75" s="72"/>
      <c r="BI75" s="72"/>
      <c r="BJ75" s="108"/>
      <c r="BK75" s="16"/>
      <c r="BL75" s="16"/>
      <c r="BM75" s="16"/>
      <c r="BN75" s="16"/>
      <c r="BO75" s="16"/>
      <c r="BP75" s="16"/>
      <c r="BQ75" s="105"/>
      <c r="BR75" s="72"/>
      <c r="BS75" s="72"/>
      <c r="BT75" s="72"/>
      <c r="BU75" s="72"/>
      <c r="BV75" s="72"/>
      <c r="BW75" s="72"/>
      <c r="BX75" s="108"/>
      <c r="BY75" s="16"/>
      <c r="BZ75" s="16"/>
      <c r="CA75" s="16"/>
      <c r="CB75" s="16"/>
      <c r="CC75" s="16"/>
      <c r="CD75" s="16"/>
      <c r="CE75" s="105"/>
      <c r="CF75" s="72"/>
      <c r="CG75" s="72"/>
      <c r="CH75" s="72"/>
      <c r="CI75" s="72"/>
      <c r="CJ75" s="72"/>
      <c r="CK75" s="72"/>
      <c r="CL75" s="108"/>
      <c r="CM75" s="16"/>
      <c r="CN75" s="16"/>
      <c r="CO75" s="16"/>
      <c r="CP75" s="16"/>
      <c r="CQ75" s="16"/>
      <c r="CR75" s="16"/>
      <c r="CS75" s="105"/>
      <c r="CT75" s="72"/>
      <c r="CU75" s="72"/>
      <c r="CV75" s="72"/>
      <c r="CW75" s="72"/>
      <c r="CX75" s="72"/>
      <c r="CY75" s="72"/>
      <c r="CZ75" s="54" t="s">
        <v>192</v>
      </c>
    </row>
    <row r="76" spans="1:104" ht="47.25" hidden="1" customHeight="1" x14ac:dyDescent="0.2">
      <c r="A76" s="21" t="s">
        <v>188</v>
      </c>
      <c r="B76" s="22" t="s">
        <v>70</v>
      </c>
      <c r="C76" s="8" t="s">
        <v>21</v>
      </c>
      <c r="D76" s="59"/>
      <c r="E76" s="60"/>
      <c r="F76" s="60"/>
      <c r="G76" s="59"/>
      <c r="H76" s="59"/>
      <c r="I76" s="59"/>
      <c r="J76" s="59"/>
      <c r="K76" s="59"/>
      <c r="L76" s="59"/>
      <c r="M76" s="105"/>
      <c r="N76" s="72"/>
      <c r="O76" s="72"/>
      <c r="P76" s="72"/>
      <c r="Q76" s="72"/>
      <c r="R76" s="72"/>
      <c r="S76" s="72"/>
      <c r="T76" s="60"/>
      <c r="U76" s="59"/>
      <c r="V76" s="59"/>
      <c r="W76" s="59"/>
      <c r="X76" s="59"/>
      <c r="Y76" s="59"/>
      <c r="Z76" s="59"/>
      <c r="AA76" s="60"/>
      <c r="AB76" s="59"/>
      <c r="AC76" s="59"/>
      <c r="AD76" s="59"/>
      <c r="AE76" s="59"/>
      <c r="AF76" s="59"/>
      <c r="AG76" s="59"/>
      <c r="AH76" s="60"/>
      <c r="AI76" s="59"/>
      <c r="AJ76" s="59"/>
      <c r="AK76" s="59"/>
      <c r="AL76" s="59"/>
      <c r="AM76" s="59"/>
      <c r="AN76" s="59"/>
      <c r="AO76" s="105"/>
      <c r="AP76" s="72"/>
      <c r="AQ76" s="72"/>
      <c r="AR76" s="72"/>
      <c r="AS76" s="72"/>
      <c r="AT76" s="72"/>
      <c r="AU76" s="72"/>
      <c r="AV76" s="60"/>
      <c r="AW76" s="59"/>
      <c r="AX76" s="59"/>
      <c r="AY76" s="59"/>
      <c r="AZ76" s="59"/>
      <c r="BA76" s="59"/>
      <c r="BB76" s="59"/>
      <c r="BC76" s="105"/>
      <c r="BD76" s="72"/>
      <c r="BE76" s="72"/>
      <c r="BF76" s="72"/>
      <c r="BG76" s="72"/>
      <c r="BH76" s="72"/>
      <c r="BI76" s="72"/>
      <c r="BJ76" s="108"/>
      <c r="BK76" s="16"/>
      <c r="BL76" s="16"/>
      <c r="BM76" s="16"/>
      <c r="BN76" s="16"/>
      <c r="BO76" s="16"/>
      <c r="BP76" s="16"/>
      <c r="BQ76" s="105"/>
      <c r="BR76" s="72"/>
      <c r="BS76" s="72"/>
      <c r="BT76" s="72"/>
      <c r="BU76" s="72"/>
      <c r="BV76" s="72"/>
      <c r="BW76" s="72"/>
      <c r="BX76" s="108"/>
      <c r="BY76" s="16"/>
      <c r="BZ76" s="16"/>
      <c r="CA76" s="16"/>
      <c r="CB76" s="16"/>
      <c r="CC76" s="16"/>
      <c r="CD76" s="16"/>
      <c r="CE76" s="105"/>
      <c r="CF76" s="72"/>
      <c r="CG76" s="72"/>
      <c r="CH76" s="72"/>
      <c r="CI76" s="72"/>
      <c r="CJ76" s="72"/>
      <c r="CK76" s="72"/>
      <c r="CL76" s="108"/>
      <c r="CM76" s="16"/>
      <c r="CN76" s="16"/>
      <c r="CO76" s="16"/>
      <c r="CP76" s="16"/>
      <c r="CQ76" s="16"/>
      <c r="CR76" s="16"/>
      <c r="CS76" s="105"/>
      <c r="CT76" s="72"/>
      <c r="CU76" s="72"/>
      <c r="CV76" s="72"/>
      <c r="CW76" s="72"/>
      <c r="CX76" s="72"/>
      <c r="CY76" s="72"/>
      <c r="CZ76" s="54" t="s">
        <v>192</v>
      </c>
    </row>
    <row r="77" spans="1:104" ht="47.25" hidden="1" customHeight="1" x14ac:dyDescent="0.2">
      <c r="A77" s="21" t="s">
        <v>189</v>
      </c>
      <c r="B77" s="22" t="s">
        <v>71</v>
      </c>
      <c r="C77" s="8" t="s">
        <v>21</v>
      </c>
      <c r="D77" s="59"/>
      <c r="E77" s="60"/>
      <c r="F77" s="60"/>
      <c r="G77" s="59"/>
      <c r="H77" s="59"/>
      <c r="I77" s="59"/>
      <c r="J77" s="59"/>
      <c r="K77" s="59"/>
      <c r="L77" s="59"/>
      <c r="M77" s="105"/>
      <c r="N77" s="72"/>
      <c r="O77" s="72"/>
      <c r="P77" s="72"/>
      <c r="Q77" s="72"/>
      <c r="R77" s="72"/>
      <c r="S77" s="72"/>
      <c r="T77" s="60"/>
      <c r="U77" s="59"/>
      <c r="V77" s="59"/>
      <c r="W77" s="59"/>
      <c r="X77" s="59"/>
      <c r="Y77" s="59"/>
      <c r="Z77" s="59"/>
      <c r="AA77" s="60"/>
      <c r="AB77" s="59"/>
      <c r="AC77" s="59"/>
      <c r="AD77" s="59"/>
      <c r="AE77" s="59"/>
      <c r="AF77" s="59"/>
      <c r="AG77" s="59"/>
      <c r="AH77" s="60"/>
      <c r="AI77" s="59"/>
      <c r="AJ77" s="59"/>
      <c r="AK77" s="59"/>
      <c r="AL77" s="59"/>
      <c r="AM77" s="59"/>
      <c r="AN77" s="59"/>
      <c r="AO77" s="105"/>
      <c r="AP77" s="72"/>
      <c r="AQ77" s="72"/>
      <c r="AR77" s="72"/>
      <c r="AS77" s="72"/>
      <c r="AT77" s="72"/>
      <c r="AU77" s="72"/>
      <c r="AV77" s="60"/>
      <c r="AW77" s="59"/>
      <c r="AX77" s="59"/>
      <c r="AY77" s="59"/>
      <c r="AZ77" s="59"/>
      <c r="BA77" s="59"/>
      <c r="BB77" s="59"/>
      <c r="BC77" s="105"/>
      <c r="BD77" s="72"/>
      <c r="BE77" s="72"/>
      <c r="BF77" s="72"/>
      <c r="BG77" s="72"/>
      <c r="BH77" s="72"/>
      <c r="BI77" s="72"/>
      <c r="BJ77" s="108"/>
      <c r="BK77" s="16"/>
      <c r="BL77" s="16"/>
      <c r="BM77" s="16"/>
      <c r="BN77" s="16"/>
      <c r="BO77" s="16"/>
      <c r="BP77" s="16"/>
      <c r="BQ77" s="105"/>
      <c r="BR77" s="72"/>
      <c r="BS77" s="72"/>
      <c r="BT77" s="72"/>
      <c r="BU77" s="72"/>
      <c r="BV77" s="72"/>
      <c r="BW77" s="72"/>
      <c r="BX77" s="108"/>
      <c r="BY77" s="16"/>
      <c r="BZ77" s="16"/>
      <c r="CA77" s="16"/>
      <c r="CB77" s="16"/>
      <c r="CC77" s="16"/>
      <c r="CD77" s="16"/>
      <c r="CE77" s="105"/>
      <c r="CF77" s="72"/>
      <c r="CG77" s="72"/>
      <c r="CH77" s="72"/>
      <c r="CI77" s="72"/>
      <c r="CJ77" s="72"/>
      <c r="CK77" s="72"/>
      <c r="CL77" s="108"/>
      <c r="CM77" s="16"/>
      <c r="CN77" s="16"/>
      <c r="CO77" s="16"/>
      <c r="CP77" s="16"/>
      <c r="CQ77" s="16"/>
      <c r="CR77" s="16"/>
      <c r="CS77" s="105"/>
      <c r="CT77" s="72"/>
      <c r="CU77" s="72"/>
      <c r="CV77" s="72"/>
      <c r="CW77" s="72"/>
      <c r="CX77" s="72"/>
      <c r="CY77" s="72"/>
      <c r="CZ77" s="54" t="s">
        <v>192</v>
      </c>
    </row>
    <row r="78" spans="1:104" ht="47.25" hidden="1" customHeight="1" x14ac:dyDescent="0.2">
      <c r="A78" s="21" t="s">
        <v>190</v>
      </c>
      <c r="B78" s="22" t="s">
        <v>72</v>
      </c>
      <c r="C78" s="8" t="s">
        <v>21</v>
      </c>
      <c r="D78" s="59"/>
      <c r="E78" s="60"/>
      <c r="F78" s="60"/>
      <c r="G78" s="59"/>
      <c r="H78" s="59"/>
      <c r="I78" s="59"/>
      <c r="J78" s="59"/>
      <c r="K78" s="59"/>
      <c r="L78" s="59"/>
      <c r="M78" s="105"/>
      <c r="N78" s="72"/>
      <c r="O78" s="72"/>
      <c r="P78" s="72"/>
      <c r="Q78" s="72"/>
      <c r="R78" s="72"/>
      <c r="S78" s="72"/>
      <c r="T78" s="60"/>
      <c r="U78" s="59"/>
      <c r="V78" s="59"/>
      <c r="W78" s="59"/>
      <c r="X78" s="59"/>
      <c r="Y78" s="59"/>
      <c r="Z78" s="59"/>
      <c r="AA78" s="60"/>
      <c r="AB78" s="59"/>
      <c r="AC78" s="59"/>
      <c r="AD78" s="59"/>
      <c r="AE78" s="59"/>
      <c r="AF78" s="59"/>
      <c r="AG78" s="59"/>
      <c r="AH78" s="60"/>
      <c r="AI78" s="59"/>
      <c r="AJ78" s="59"/>
      <c r="AK78" s="59"/>
      <c r="AL78" s="59"/>
      <c r="AM78" s="59"/>
      <c r="AN78" s="59"/>
      <c r="AO78" s="105"/>
      <c r="AP78" s="72"/>
      <c r="AQ78" s="72"/>
      <c r="AR78" s="72"/>
      <c r="AS78" s="72"/>
      <c r="AT78" s="72"/>
      <c r="AU78" s="72"/>
      <c r="AV78" s="60"/>
      <c r="AW78" s="59"/>
      <c r="AX78" s="59"/>
      <c r="AY78" s="59"/>
      <c r="AZ78" s="59"/>
      <c r="BA78" s="59"/>
      <c r="BB78" s="59"/>
      <c r="BC78" s="105"/>
      <c r="BD78" s="72"/>
      <c r="BE78" s="72"/>
      <c r="BF78" s="72"/>
      <c r="BG78" s="72"/>
      <c r="BH78" s="72"/>
      <c r="BI78" s="72"/>
      <c r="BJ78" s="108"/>
      <c r="BK78" s="16"/>
      <c r="BL78" s="16"/>
      <c r="BM78" s="16"/>
      <c r="BN78" s="16"/>
      <c r="BO78" s="16"/>
      <c r="BP78" s="16"/>
      <c r="BQ78" s="105"/>
      <c r="BR78" s="72"/>
      <c r="BS78" s="72"/>
      <c r="BT78" s="72"/>
      <c r="BU78" s="72"/>
      <c r="BV78" s="72"/>
      <c r="BW78" s="72"/>
      <c r="BX78" s="108"/>
      <c r="BY78" s="16"/>
      <c r="BZ78" s="16"/>
      <c r="CA78" s="16"/>
      <c r="CB78" s="16"/>
      <c r="CC78" s="16"/>
      <c r="CD78" s="16"/>
      <c r="CE78" s="105"/>
      <c r="CF78" s="72"/>
      <c r="CG78" s="72"/>
      <c r="CH78" s="72"/>
      <c r="CI78" s="72"/>
      <c r="CJ78" s="72"/>
      <c r="CK78" s="72"/>
      <c r="CL78" s="108"/>
      <c r="CM78" s="16"/>
      <c r="CN78" s="16"/>
      <c r="CO78" s="16"/>
      <c r="CP78" s="16"/>
      <c r="CQ78" s="16"/>
      <c r="CR78" s="16"/>
      <c r="CS78" s="105"/>
      <c r="CT78" s="72"/>
      <c r="CU78" s="72"/>
      <c r="CV78" s="72"/>
      <c r="CW78" s="72"/>
      <c r="CX78" s="72"/>
      <c r="CY78" s="72"/>
      <c r="CZ78" s="54" t="s">
        <v>192</v>
      </c>
    </row>
    <row r="79" spans="1:104" ht="47.25" hidden="1" customHeight="1" x14ac:dyDescent="0.2">
      <c r="A79" s="21" t="s">
        <v>191</v>
      </c>
      <c r="B79" s="22" t="s">
        <v>73</v>
      </c>
      <c r="C79" s="8" t="s">
        <v>21</v>
      </c>
      <c r="D79" s="59">
        <v>0</v>
      </c>
      <c r="E79" s="60"/>
      <c r="F79" s="60"/>
      <c r="G79" s="59">
        <v>0</v>
      </c>
      <c r="H79" s="59">
        <v>0</v>
      </c>
      <c r="I79" s="59" t="s">
        <v>53</v>
      </c>
      <c r="J79" s="59">
        <v>0</v>
      </c>
      <c r="K79" s="59" t="s">
        <v>53</v>
      </c>
      <c r="L79" s="59">
        <v>0</v>
      </c>
      <c r="M79" s="105"/>
      <c r="N79" s="72">
        <v>0</v>
      </c>
      <c r="O79" s="72">
        <v>0</v>
      </c>
      <c r="P79" s="72" t="s">
        <v>53</v>
      </c>
      <c r="Q79" s="72">
        <v>0</v>
      </c>
      <c r="R79" s="72" t="s">
        <v>53</v>
      </c>
      <c r="S79" s="72">
        <v>0</v>
      </c>
      <c r="T79" s="60"/>
      <c r="U79" s="59">
        <v>0</v>
      </c>
      <c r="V79" s="59">
        <v>0</v>
      </c>
      <c r="W79" s="59" t="s">
        <v>53</v>
      </c>
      <c r="X79" s="59">
        <v>0</v>
      </c>
      <c r="Y79" s="59" t="s">
        <v>53</v>
      </c>
      <c r="Z79" s="59">
        <v>0</v>
      </c>
      <c r="AA79" s="60"/>
      <c r="AB79" s="59">
        <v>0</v>
      </c>
      <c r="AC79" s="59">
        <v>0</v>
      </c>
      <c r="AD79" s="59" t="s">
        <v>53</v>
      </c>
      <c r="AE79" s="59">
        <v>0</v>
      </c>
      <c r="AF79" s="59" t="s">
        <v>53</v>
      </c>
      <c r="AG79" s="59">
        <v>0</v>
      </c>
      <c r="AH79" s="60"/>
      <c r="AI79" s="59">
        <v>0</v>
      </c>
      <c r="AJ79" s="59">
        <v>0</v>
      </c>
      <c r="AK79" s="59" t="s">
        <v>53</v>
      </c>
      <c r="AL79" s="59">
        <v>0</v>
      </c>
      <c r="AM79" s="59" t="s">
        <v>53</v>
      </c>
      <c r="AN79" s="59">
        <v>0</v>
      </c>
      <c r="AO79" s="105"/>
      <c r="AP79" s="72">
        <v>0</v>
      </c>
      <c r="AQ79" s="72">
        <v>0</v>
      </c>
      <c r="AR79" s="72" t="s">
        <v>53</v>
      </c>
      <c r="AS79" s="72">
        <v>0</v>
      </c>
      <c r="AT79" s="72" t="s">
        <v>53</v>
      </c>
      <c r="AU79" s="72">
        <v>0</v>
      </c>
      <c r="AV79" s="60"/>
      <c r="AW79" s="59">
        <v>0</v>
      </c>
      <c r="AX79" s="59">
        <v>0</v>
      </c>
      <c r="AY79" s="59" t="s">
        <v>53</v>
      </c>
      <c r="AZ79" s="59">
        <v>0</v>
      </c>
      <c r="BA79" s="59" t="s">
        <v>53</v>
      </c>
      <c r="BB79" s="59">
        <v>0</v>
      </c>
      <c r="BC79" s="105"/>
      <c r="BD79" s="72">
        <v>0</v>
      </c>
      <c r="BE79" s="72">
        <v>0</v>
      </c>
      <c r="BF79" s="72" t="s">
        <v>53</v>
      </c>
      <c r="BG79" s="72">
        <v>0</v>
      </c>
      <c r="BH79" s="72" t="s">
        <v>53</v>
      </c>
      <c r="BI79" s="72">
        <v>0</v>
      </c>
      <c r="BJ79" s="108"/>
      <c r="BK79" s="16">
        <v>0</v>
      </c>
      <c r="BL79" s="16">
        <v>0</v>
      </c>
      <c r="BM79" s="16" t="s">
        <v>53</v>
      </c>
      <c r="BN79" s="16">
        <v>0</v>
      </c>
      <c r="BO79" s="16" t="s">
        <v>53</v>
      </c>
      <c r="BP79" s="16">
        <v>0</v>
      </c>
      <c r="BQ79" s="105"/>
      <c r="BR79" s="72">
        <v>0</v>
      </c>
      <c r="BS79" s="72">
        <v>0</v>
      </c>
      <c r="BT79" s="72" t="s">
        <v>53</v>
      </c>
      <c r="BU79" s="72">
        <v>0</v>
      </c>
      <c r="BV79" s="72" t="s">
        <v>53</v>
      </c>
      <c r="BW79" s="72">
        <v>0</v>
      </c>
      <c r="BX79" s="108"/>
      <c r="BY79" s="16">
        <v>0</v>
      </c>
      <c r="BZ79" s="16">
        <v>0</v>
      </c>
      <c r="CA79" s="16" t="s">
        <v>53</v>
      </c>
      <c r="CB79" s="16">
        <v>0</v>
      </c>
      <c r="CC79" s="16" t="s">
        <v>53</v>
      </c>
      <c r="CD79" s="16">
        <v>0</v>
      </c>
      <c r="CE79" s="105"/>
      <c r="CF79" s="72">
        <v>0</v>
      </c>
      <c r="CG79" s="72">
        <v>0</v>
      </c>
      <c r="CH79" s="72" t="s">
        <v>53</v>
      </c>
      <c r="CI79" s="72">
        <v>0</v>
      </c>
      <c r="CJ79" s="72" t="s">
        <v>53</v>
      </c>
      <c r="CK79" s="72">
        <v>0</v>
      </c>
      <c r="CL79" s="108"/>
      <c r="CM79" s="16">
        <v>0</v>
      </c>
      <c r="CN79" s="16">
        <v>0</v>
      </c>
      <c r="CO79" s="16" t="s">
        <v>53</v>
      </c>
      <c r="CP79" s="16">
        <v>0</v>
      </c>
      <c r="CQ79" s="16" t="s">
        <v>53</v>
      </c>
      <c r="CR79" s="16">
        <v>0</v>
      </c>
      <c r="CS79" s="105"/>
      <c r="CT79" s="72">
        <v>0</v>
      </c>
      <c r="CU79" s="72">
        <v>0</v>
      </c>
      <c r="CV79" s="72" t="s">
        <v>53</v>
      </c>
      <c r="CW79" s="72">
        <v>0</v>
      </c>
      <c r="CX79" s="72" t="s">
        <v>53</v>
      </c>
      <c r="CY79" s="72">
        <v>0</v>
      </c>
      <c r="CZ79" s="54" t="s">
        <v>192</v>
      </c>
    </row>
    <row r="80" spans="1:104" ht="47.25" x14ac:dyDescent="0.2">
      <c r="A80" s="19" t="s">
        <v>74</v>
      </c>
      <c r="B80" s="20" t="s">
        <v>75</v>
      </c>
      <c r="C80" s="7" t="s">
        <v>21</v>
      </c>
      <c r="D80" s="59">
        <f>D81+D82</f>
        <v>0</v>
      </c>
      <c r="E80" s="59">
        <f>E81+E82</f>
        <v>0</v>
      </c>
      <c r="F80" s="60" t="s">
        <v>53</v>
      </c>
      <c r="G80" s="59">
        <f>G81+G82</f>
        <v>0</v>
      </c>
      <c r="H80" s="59">
        <f>H81+H82</f>
        <v>0</v>
      </c>
      <c r="I80" s="59"/>
      <c r="J80" s="59">
        <f>J81+J82</f>
        <v>0</v>
      </c>
      <c r="K80" s="59"/>
      <c r="L80" s="59">
        <f>L81+L82</f>
        <v>0</v>
      </c>
      <c r="M80" s="105" t="s">
        <v>53</v>
      </c>
      <c r="N80" s="72">
        <f>N81+N82</f>
        <v>0</v>
      </c>
      <c r="O80" s="72">
        <f>O81+O82</f>
        <v>0</v>
      </c>
      <c r="P80" s="72"/>
      <c r="Q80" s="72">
        <f>Q81+Q82</f>
        <v>0</v>
      </c>
      <c r="R80" s="72"/>
      <c r="S80" s="72">
        <f>S81+S82</f>
        <v>0</v>
      </c>
      <c r="T80" s="60" t="s">
        <v>53</v>
      </c>
      <c r="U80" s="59">
        <f>U81+U82</f>
        <v>0</v>
      </c>
      <c r="V80" s="59">
        <f>V81+V82</f>
        <v>0</v>
      </c>
      <c r="W80" s="59"/>
      <c r="X80" s="59">
        <f>X81+X82</f>
        <v>0</v>
      </c>
      <c r="Y80" s="59"/>
      <c r="Z80" s="59">
        <f>Z81+Z82</f>
        <v>0</v>
      </c>
      <c r="AA80" s="105" t="s">
        <v>53</v>
      </c>
      <c r="AB80" s="72">
        <f>AB81+AB82</f>
        <v>0</v>
      </c>
      <c r="AC80" s="72">
        <f>AC81+AC82</f>
        <v>0</v>
      </c>
      <c r="AD80" s="72"/>
      <c r="AE80" s="72">
        <f>AE81+AE82</f>
        <v>0</v>
      </c>
      <c r="AF80" s="72"/>
      <c r="AG80" s="72">
        <f>AG81+AG82</f>
        <v>0</v>
      </c>
      <c r="AH80" s="60" t="s">
        <v>53</v>
      </c>
      <c r="AI80" s="59">
        <f>AI81+AI82</f>
        <v>0</v>
      </c>
      <c r="AJ80" s="59">
        <f>AJ81+AJ82</f>
        <v>0</v>
      </c>
      <c r="AK80" s="59"/>
      <c r="AL80" s="59">
        <f>AL81+AL82</f>
        <v>0</v>
      </c>
      <c r="AM80" s="59"/>
      <c r="AN80" s="59">
        <f>AN81+AN82</f>
        <v>0</v>
      </c>
      <c r="AO80" s="105" t="s">
        <v>53</v>
      </c>
      <c r="AP80" s="72">
        <f>AP81+AP82</f>
        <v>0</v>
      </c>
      <c r="AQ80" s="72">
        <f>AQ81+AQ82</f>
        <v>0</v>
      </c>
      <c r="AR80" s="72"/>
      <c r="AS80" s="72">
        <f>AS81+AS82</f>
        <v>0</v>
      </c>
      <c r="AT80" s="72"/>
      <c r="AU80" s="72">
        <f>AU81+AU82</f>
        <v>0</v>
      </c>
      <c r="AV80" s="60" t="s">
        <v>53</v>
      </c>
      <c r="AW80" s="59">
        <f>AW81+AW82</f>
        <v>0</v>
      </c>
      <c r="AX80" s="59">
        <f>AX81+AX82</f>
        <v>0</v>
      </c>
      <c r="AY80" s="59"/>
      <c r="AZ80" s="59">
        <f>AZ81+AZ82</f>
        <v>0</v>
      </c>
      <c r="BA80" s="59"/>
      <c r="BB80" s="59">
        <f>BB81+BB82</f>
        <v>0</v>
      </c>
      <c r="BC80" s="105" t="s">
        <v>53</v>
      </c>
      <c r="BD80" s="72">
        <f>BD81+BD82</f>
        <v>0</v>
      </c>
      <c r="BE80" s="72">
        <f>BE81+BE82</f>
        <v>0</v>
      </c>
      <c r="BF80" s="72"/>
      <c r="BG80" s="72">
        <f>BG81+BG82</f>
        <v>0</v>
      </c>
      <c r="BH80" s="72"/>
      <c r="BI80" s="72">
        <f>BI81+BI82</f>
        <v>0</v>
      </c>
      <c r="BJ80" s="108" t="s">
        <v>53</v>
      </c>
      <c r="BK80" s="16">
        <f>BK81+BK82</f>
        <v>0</v>
      </c>
      <c r="BL80" s="16">
        <f>BL81+BL82</f>
        <v>0</v>
      </c>
      <c r="BM80" s="16"/>
      <c r="BN80" s="16">
        <f>BN81+BN82</f>
        <v>0</v>
      </c>
      <c r="BO80" s="16"/>
      <c r="BP80" s="16">
        <f>BP81+BP82</f>
        <v>0</v>
      </c>
      <c r="BQ80" s="105" t="s">
        <v>53</v>
      </c>
      <c r="BR80" s="72">
        <f>BR81+BR82</f>
        <v>0</v>
      </c>
      <c r="BS80" s="72">
        <f>BS81+BS82</f>
        <v>0</v>
      </c>
      <c r="BT80" s="72"/>
      <c r="BU80" s="72">
        <f>BU81+BU82</f>
        <v>0</v>
      </c>
      <c r="BV80" s="72"/>
      <c r="BW80" s="72">
        <f>BW81+BW82</f>
        <v>0</v>
      </c>
      <c r="BX80" s="108" t="s">
        <v>53</v>
      </c>
      <c r="BY80" s="16">
        <f>BY81+BY82</f>
        <v>0</v>
      </c>
      <c r="BZ80" s="16">
        <f>BZ81+BZ82</f>
        <v>0</v>
      </c>
      <c r="CA80" s="16"/>
      <c r="CB80" s="16">
        <f>CB81+CB82</f>
        <v>0</v>
      </c>
      <c r="CC80" s="16"/>
      <c r="CD80" s="16">
        <f>CD81+CD82</f>
        <v>0</v>
      </c>
      <c r="CE80" s="105" t="s">
        <v>53</v>
      </c>
      <c r="CF80" s="72">
        <f>CF81+CF82</f>
        <v>0</v>
      </c>
      <c r="CG80" s="72">
        <f>CG81+CG82</f>
        <v>0</v>
      </c>
      <c r="CH80" s="72"/>
      <c r="CI80" s="72">
        <f>CI81+CI82</f>
        <v>0</v>
      </c>
      <c r="CJ80" s="72"/>
      <c r="CK80" s="72">
        <f>CK81+CK82</f>
        <v>0</v>
      </c>
      <c r="CL80" s="108" t="s">
        <v>53</v>
      </c>
      <c r="CM80" s="16">
        <f>CM81+CM82</f>
        <v>0</v>
      </c>
      <c r="CN80" s="16">
        <f>CN81+CN82</f>
        <v>0</v>
      </c>
      <c r="CO80" s="16"/>
      <c r="CP80" s="16">
        <f>CP81+CP82</f>
        <v>0</v>
      </c>
      <c r="CQ80" s="16"/>
      <c r="CR80" s="16">
        <f>CR81+CR82</f>
        <v>0</v>
      </c>
      <c r="CS80" s="105" t="s">
        <v>53</v>
      </c>
      <c r="CT80" s="72">
        <f>CT81+CT82</f>
        <v>0</v>
      </c>
      <c r="CU80" s="72">
        <f>CU81+CU82</f>
        <v>0</v>
      </c>
      <c r="CV80" s="72"/>
      <c r="CW80" s="72">
        <f>CW81+CW82</f>
        <v>0</v>
      </c>
      <c r="CX80" s="72"/>
      <c r="CY80" s="72">
        <f>CY81+CY82</f>
        <v>0</v>
      </c>
      <c r="CZ80" s="56" t="s">
        <v>192</v>
      </c>
    </row>
    <row r="81" spans="1:104" ht="31.5" x14ac:dyDescent="0.2">
      <c r="A81" s="86" t="s">
        <v>76</v>
      </c>
      <c r="B81" s="87" t="s">
        <v>77</v>
      </c>
      <c r="C81" s="88" t="s">
        <v>21</v>
      </c>
      <c r="D81" s="89">
        <v>0</v>
      </c>
      <c r="E81" s="90">
        <v>0</v>
      </c>
      <c r="F81" s="90" t="s">
        <v>53</v>
      </c>
      <c r="G81" s="89" t="s">
        <v>42</v>
      </c>
      <c r="H81" s="89" t="s">
        <v>42</v>
      </c>
      <c r="I81" s="89"/>
      <c r="J81" s="89" t="s">
        <v>42</v>
      </c>
      <c r="K81" s="89"/>
      <c r="L81" s="89" t="s">
        <v>42</v>
      </c>
      <c r="M81" s="90" t="s">
        <v>53</v>
      </c>
      <c r="N81" s="89" t="s">
        <v>42</v>
      </c>
      <c r="O81" s="89" t="s">
        <v>42</v>
      </c>
      <c r="P81" s="89"/>
      <c r="Q81" s="89" t="s">
        <v>42</v>
      </c>
      <c r="R81" s="89"/>
      <c r="S81" s="89" t="s">
        <v>42</v>
      </c>
      <c r="T81" s="90" t="s">
        <v>53</v>
      </c>
      <c r="U81" s="89" t="s">
        <v>42</v>
      </c>
      <c r="V81" s="89" t="s">
        <v>42</v>
      </c>
      <c r="W81" s="89"/>
      <c r="X81" s="89" t="s">
        <v>42</v>
      </c>
      <c r="Y81" s="89"/>
      <c r="Z81" s="89" t="s">
        <v>42</v>
      </c>
      <c r="AA81" s="90" t="s">
        <v>53</v>
      </c>
      <c r="AB81" s="89" t="s">
        <v>42</v>
      </c>
      <c r="AC81" s="89" t="s">
        <v>42</v>
      </c>
      <c r="AD81" s="89"/>
      <c r="AE81" s="89" t="s">
        <v>42</v>
      </c>
      <c r="AF81" s="89"/>
      <c r="AG81" s="89" t="s">
        <v>42</v>
      </c>
      <c r="AH81" s="90" t="s">
        <v>53</v>
      </c>
      <c r="AI81" s="89" t="s">
        <v>42</v>
      </c>
      <c r="AJ81" s="89" t="s">
        <v>42</v>
      </c>
      <c r="AK81" s="89"/>
      <c r="AL81" s="89" t="s">
        <v>42</v>
      </c>
      <c r="AM81" s="89"/>
      <c r="AN81" s="89" t="s">
        <v>42</v>
      </c>
      <c r="AO81" s="90" t="s">
        <v>53</v>
      </c>
      <c r="AP81" s="89" t="s">
        <v>42</v>
      </c>
      <c r="AQ81" s="89" t="s">
        <v>42</v>
      </c>
      <c r="AR81" s="89"/>
      <c r="AS81" s="89" t="s">
        <v>42</v>
      </c>
      <c r="AT81" s="89"/>
      <c r="AU81" s="89" t="s">
        <v>42</v>
      </c>
      <c r="AV81" s="90" t="s">
        <v>53</v>
      </c>
      <c r="AW81" s="89" t="s">
        <v>42</v>
      </c>
      <c r="AX81" s="89" t="s">
        <v>42</v>
      </c>
      <c r="AY81" s="89"/>
      <c r="AZ81" s="89" t="s">
        <v>42</v>
      </c>
      <c r="BA81" s="89"/>
      <c r="BB81" s="89" t="s">
        <v>42</v>
      </c>
      <c r="BC81" s="90" t="s">
        <v>53</v>
      </c>
      <c r="BD81" s="89" t="s">
        <v>42</v>
      </c>
      <c r="BE81" s="89" t="s">
        <v>42</v>
      </c>
      <c r="BF81" s="89"/>
      <c r="BG81" s="89" t="s">
        <v>42</v>
      </c>
      <c r="BH81" s="89"/>
      <c r="BI81" s="89" t="s">
        <v>42</v>
      </c>
      <c r="BJ81" s="90" t="s">
        <v>53</v>
      </c>
      <c r="BK81" s="89" t="s">
        <v>42</v>
      </c>
      <c r="BL81" s="89" t="s">
        <v>42</v>
      </c>
      <c r="BM81" s="89"/>
      <c r="BN81" s="89" t="s">
        <v>42</v>
      </c>
      <c r="BO81" s="89"/>
      <c r="BP81" s="89" t="s">
        <v>42</v>
      </c>
      <c r="BQ81" s="90" t="s">
        <v>53</v>
      </c>
      <c r="BR81" s="89" t="s">
        <v>42</v>
      </c>
      <c r="BS81" s="89" t="s">
        <v>42</v>
      </c>
      <c r="BT81" s="89"/>
      <c r="BU81" s="89" t="s">
        <v>42</v>
      </c>
      <c r="BV81" s="89"/>
      <c r="BW81" s="89" t="s">
        <v>42</v>
      </c>
      <c r="BX81" s="90" t="s">
        <v>53</v>
      </c>
      <c r="BY81" s="89" t="s">
        <v>42</v>
      </c>
      <c r="BZ81" s="89" t="s">
        <v>42</v>
      </c>
      <c r="CA81" s="89"/>
      <c r="CB81" s="89" t="s">
        <v>42</v>
      </c>
      <c r="CC81" s="89"/>
      <c r="CD81" s="89" t="s">
        <v>42</v>
      </c>
      <c r="CE81" s="90" t="s">
        <v>53</v>
      </c>
      <c r="CF81" s="89" t="s">
        <v>42</v>
      </c>
      <c r="CG81" s="89" t="s">
        <v>42</v>
      </c>
      <c r="CH81" s="89"/>
      <c r="CI81" s="89" t="s">
        <v>42</v>
      </c>
      <c r="CJ81" s="89"/>
      <c r="CK81" s="89" t="s">
        <v>42</v>
      </c>
      <c r="CL81" s="90" t="s">
        <v>53</v>
      </c>
      <c r="CM81" s="89" t="s">
        <v>42</v>
      </c>
      <c r="CN81" s="89" t="s">
        <v>42</v>
      </c>
      <c r="CO81" s="89"/>
      <c r="CP81" s="89" t="s">
        <v>42</v>
      </c>
      <c r="CQ81" s="89"/>
      <c r="CR81" s="89" t="s">
        <v>42</v>
      </c>
      <c r="CS81" s="90" t="s">
        <v>53</v>
      </c>
      <c r="CT81" s="89" t="s">
        <v>42</v>
      </c>
      <c r="CU81" s="89" t="s">
        <v>42</v>
      </c>
      <c r="CV81" s="89"/>
      <c r="CW81" s="89" t="s">
        <v>42</v>
      </c>
      <c r="CX81" s="89"/>
      <c r="CY81" s="89" t="s">
        <v>42</v>
      </c>
      <c r="CZ81" s="91" t="s">
        <v>192</v>
      </c>
    </row>
    <row r="82" spans="1:104" ht="47.25" x14ac:dyDescent="0.2">
      <c r="A82" s="86" t="s">
        <v>78</v>
      </c>
      <c r="B82" s="87" t="s">
        <v>79</v>
      </c>
      <c r="C82" s="88" t="s">
        <v>21</v>
      </c>
      <c r="D82" s="89">
        <v>0</v>
      </c>
      <c r="E82" s="90">
        <v>0</v>
      </c>
      <c r="F82" s="90" t="s">
        <v>53</v>
      </c>
      <c r="G82" s="89">
        <f>G83+G84</f>
        <v>0</v>
      </c>
      <c r="H82" s="89">
        <f>H83+H84</f>
        <v>0</v>
      </c>
      <c r="I82" s="89" t="s">
        <v>53</v>
      </c>
      <c r="J82" s="89">
        <f>J83+J84</f>
        <v>0</v>
      </c>
      <c r="K82" s="89" t="s">
        <v>53</v>
      </c>
      <c r="L82" s="89">
        <f>L83+L84</f>
        <v>0</v>
      </c>
      <c r="M82" s="90" t="s">
        <v>53</v>
      </c>
      <c r="N82" s="89">
        <f>N83+N84</f>
        <v>0</v>
      </c>
      <c r="O82" s="89">
        <f>O83+O84</f>
        <v>0</v>
      </c>
      <c r="P82" s="89" t="s">
        <v>53</v>
      </c>
      <c r="Q82" s="89">
        <f>Q83+Q84</f>
        <v>0</v>
      </c>
      <c r="R82" s="89" t="s">
        <v>53</v>
      </c>
      <c r="S82" s="89">
        <f>S83+S84</f>
        <v>0</v>
      </c>
      <c r="T82" s="90" t="s">
        <v>53</v>
      </c>
      <c r="U82" s="89">
        <f>U83+U84</f>
        <v>0</v>
      </c>
      <c r="V82" s="89">
        <f>V83+V84</f>
        <v>0</v>
      </c>
      <c r="W82" s="89" t="s">
        <v>53</v>
      </c>
      <c r="X82" s="89">
        <f>X83+X84</f>
        <v>0</v>
      </c>
      <c r="Y82" s="89" t="s">
        <v>53</v>
      </c>
      <c r="Z82" s="89">
        <f>Z83+Z84</f>
        <v>0</v>
      </c>
      <c r="AA82" s="90" t="s">
        <v>53</v>
      </c>
      <c r="AB82" s="89">
        <f>AB83+AB84</f>
        <v>0</v>
      </c>
      <c r="AC82" s="89">
        <f>AC83+AC84</f>
        <v>0</v>
      </c>
      <c r="AD82" s="89" t="s">
        <v>53</v>
      </c>
      <c r="AE82" s="89">
        <f>AE83+AE84</f>
        <v>0</v>
      </c>
      <c r="AF82" s="89" t="s">
        <v>53</v>
      </c>
      <c r="AG82" s="89">
        <f>AG83+AG84</f>
        <v>0</v>
      </c>
      <c r="AH82" s="90" t="s">
        <v>53</v>
      </c>
      <c r="AI82" s="89">
        <f>AI83+AI84</f>
        <v>0</v>
      </c>
      <c r="AJ82" s="89">
        <f>AJ83+AJ84</f>
        <v>0</v>
      </c>
      <c r="AK82" s="89" t="s">
        <v>53</v>
      </c>
      <c r="AL82" s="89">
        <f>AL83+AL84</f>
        <v>0</v>
      </c>
      <c r="AM82" s="89" t="s">
        <v>53</v>
      </c>
      <c r="AN82" s="89">
        <f>AN83+AN84</f>
        <v>0</v>
      </c>
      <c r="AO82" s="90" t="s">
        <v>53</v>
      </c>
      <c r="AP82" s="89">
        <f>AP83+AP84</f>
        <v>0</v>
      </c>
      <c r="AQ82" s="89">
        <f>AQ83+AQ84</f>
        <v>0</v>
      </c>
      <c r="AR82" s="89" t="s">
        <v>53</v>
      </c>
      <c r="AS82" s="89">
        <f>AS83+AS84</f>
        <v>0</v>
      </c>
      <c r="AT82" s="89" t="s">
        <v>53</v>
      </c>
      <c r="AU82" s="89">
        <f>AU83+AU84</f>
        <v>0</v>
      </c>
      <c r="AV82" s="90" t="s">
        <v>53</v>
      </c>
      <c r="AW82" s="89">
        <f>AW83+AW84</f>
        <v>0</v>
      </c>
      <c r="AX82" s="89">
        <f>AX83+AX84</f>
        <v>0</v>
      </c>
      <c r="AY82" s="89" t="s">
        <v>53</v>
      </c>
      <c r="AZ82" s="89">
        <f>AZ83+AZ84</f>
        <v>0</v>
      </c>
      <c r="BA82" s="89" t="s">
        <v>53</v>
      </c>
      <c r="BB82" s="89">
        <f>BB83+BB84</f>
        <v>0</v>
      </c>
      <c r="BC82" s="90" t="s">
        <v>53</v>
      </c>
      <c r="BD82" s="89">
        <f>BD83+BD84</f>
        <v>0</v>
      </c>
      <c r="BE82" s="89">
        <f>BE83+BE84</f>
        <v>0</v>
      </c>
      <c r="BF82" s="89" t="s">
        <v>53</v>
      </c>
      <c r="BG82" s="89">
        <f>BG83+BG84</f>
        <v>0</v>
      </c>
      <c r="BH82" s="89" t="s">
        <v>53</v>
      </c>
      <c r="BI82" s="89">
        <f>BI83+BI84</f>
        <v>0</v>
      </c>
      <c r="BJ82" s="90" t="s">
        <v>53</v>
      </c>
      <c r="BK82" s="89">
        <f>BK83+BK84</f>
        <v>0</v>
      </c>
      <c r="BL82" s="89">
        <f>BL83+BL84</f>
        <v>0</v>
      </c>
      <c r="BM82" s="89" t="s">
        <v>53</v>
      </c>
      <c r="BN82" s="89">
        <f>BN83+BN84</f>
        <v>0</v>
      </c>
      <c r="BO82" s="89" t="s">
        <v>53</v>
      </c>
      <c r="BP82" s="89">
        <f>BP83+BP84</f>
        <v>0</v>
      </c>
      <c r="BQ82" s="90" t="s">
        <v>53</v>
      </c>
      <c r="BR82" s="89">
        <f>BR83+BR84</f>
        <v>0</v>
      </c>
      <c r="BS82" s="89">
        <f>BS83+BS84</f>
        <v>0</v>
      </c>
      <c r="BT82" s="89" t="s">
        <v>53</v>
      </c>
      <c r="BU82" s="89">
        <f>BU83+BU84</f>
        <v>0</v>
      </c>
      <c r="BV82" s="89" t="s">
        <v>53</v>
      </c>
      <c r="BW82" s="89">
        <f>BW83+BW84</f>
        <v>0</v>
      </c>
      <c r="BX82" s="90" t="s">
        <v>53</v>
      </c>
      <c r="BY82" s="89">
        <f>BY83+BY84</f>
        <v>0</v>
      </c>
      <c r="BZ82" s="89">
        <f>BZ83+BZ84</f>
        <v>0</v>
      </c>
      <c r="CA82" s="89" t="s">
        <v>53</v>
      </c>
      <c r="CB82" s="89">
        <f>CB83+CB84</f>
        <v>0</v>
      </c>
      <c r="CC82" s="89" t="s">
        <v>53</v>
      </c>
      <c r="CD82" s="89">
        <f>CD83+CD84</f>
        <v>0</v>
      </c>
      <c r="CE82" s="90" t="s">
        <v>53</v>
      </c>
      <c r="CF82" s="89">
        <f>CF83+CF84</f>
        <v>0</v>
      </c>
      <c r="CG82" s="89">
        <f>CG83+CG84</f>
        <v>0</v>
      </c>
      <c r="CH82" s="89" t="s">
        <v>53</v>
      </c>
      <c r="CI82" s="89">
        <f>CI83+CI84</f>
        <v>0</v>
      </c>
      <c r="CJ82" s="89" t="s">
        <v>53</v>
      </c>
      <c r="CK82" s="89">
        <f>CK83+CK84</f>
        <v>0</v>
      </c>
      <c r="CL82" s="90" t="s">
        <v>53</v>
      </c>
      <c r="CM82" s="89">
        <f>CM83+CM84</f>
        <v>0</v>
      </c>
      <c r="CN82" s="89">
        <f>CN83+CN84</f>
        <v>0</v>
      </c>
      <c r="CO82" s="89" t="s">
        <v>53</v>
      </c>
      <c r="CP82" s="89">
        <f>CP83+CP84</f>
        <v>0</v>
      </c>
      <c r="CQ82" s="89" t="s">
        <v>53</v>
      </c>
      <c r="CR82" s="89">
        <f>CR83+CR84</f>
        <v>0</v>
      </c>
      <c r="CS82" s="90" t="s">
        <v>53</v>
      </c>
      <c r="CT82" s="89">
        <f>CT83+CT84</f>
        <v>0</v>
      </c>
      <c r="CU82" s="89">
        <f>CU83+CU84</f>
        <v>0</v>
      </c>
      <c r="CV82" s="89" t="s">
        <v>53</v>
      </c>
      <c r="CW82" s="89">
        <f>CW83+CW84</f>
        <v>0</v>
      </c>
      <c r="CX82" s="89" t="s">
        <v>53</v>
      </c>
      <c r="CY82" s="89">
        <f>CY83+CY84</f>
        <v>0</v>
      </c>
      <c r="CZ82" s="91" t="s">
        <v>192</v>
      </c>
    </row>
    <row r="83" spans="1:104" ht="63" x14ac:dyDescent="0.2">
      <c r="A83" s="17" t="s">
        <v>16</v>
      </c>
      <c r="B83" s="18" t="s">
        <v>80</v>
      </c>
      <c r="C83" s="13" t="s">
        <v>21</v>
      </c>
      <c r="D83" s="59">
        <f>D84+D85</f>
        <v>0</v>
      </c>
      <c r="E83" s="59">
        <f>E84+E85</f>
        <v>0</v>
      </c>
      <c r="F83" s="60" t="s">
        <v>53</v>
      </c>
      <c r="G83" s="59">
        <f>G84+G85</f>
        <v>0</v>
      </c>
      <c r="H83" s="59">
        <f>H84+H85</f>
        <v>0</v>
      </c>
      <c r="I83" s="59" t="s">
        <v>53</v>
      </c>
      <c r="J83" s="59">
        <f>J84+J85</f>
        <v>0</v>
      </c>
      <c r="K83" s="59" t="s">
        <v>53</v>
      </c>
      <c r="L83" s="59">
        <f>L84+L85</f>
        <v>0</v>
      </c>
      <c r="M83" s="105" t="s">
        <v>53</v>
      </c>
      <c r="N83" s="72">
        <f>N84+N85</f>
        <v>0</v>
      </c>
      <c r="O83" s="72">
        <f>O84+O85</f>
        <v>0</v>
      </c>
      <c r="P83" s="72" t="s">
        <v>53</v>
      </c>
      <c r="Q83" s="72">
        <f>Q84+Q85</f>
        <v>0</v>
      </c>
      <c r="R83" s="72" t="s">
        <v>53</v>
      </c>
      <c r="S83" s="72">
        <f>S84+S85</f>
        <v>0</v>
      </c>
      <c r="T83" s="60" t="s">
        <v>53</v>
      </c>
      <c r="U83" s="59">
        <f>U84+U85</f>
        <v>0</v>
      </c>
      <c r="V83" s="59">
        <f>V84+V85</f>
        <v>0</v>
      </c>
      <c r="W83" s="59" t="s">
        <v>53</v>
      </c>
      <c r="X83" s="59">
        <f>X84+X85</f>
        <v>0</v>
      </c>
      <c r="Y83" s="59" t="s">
        <v>53</v>
      </c>
      <c r="Z83" s="59">
        <f>Z84+Z85</f>
        <v>0</v>
      </c>
      <c r="AA83" s="105" t="s">
        <v>53</v>
      </c>
      <c r="AB83" s="72">
        <f>AB84+AB85</f>
        <v>0</v>
      </c>
      <c r="AC83" s="72">
        <f>AC84+AC85</f>
        <v>0</v>
      </c>
      <c r="AD83" s="72" t="s">
        <v>53</v>
      </c>
      <c r="AE83" s="72">
        <f>AE84+AE85</f>
        <v>0</v>
      </c>
      <c r="AF83" s="72" t="s">
        <v>53</v>
      </c>
      <c r="AG83" s="72">
        <f>AG84+AG85</f>
        <v>0</v>
      </c>
      <c r="AH83" s="60" t="s">
        <v>53</v>
      </c>
      <c r="AI83" s="59">
        <f>AI84+AI85</f>
        <v>0</v>
      </c>
      <c r="AJ83" s="59">
        <f>AJ84+AJ85</f>
        <v>0</v>
      </c>
      <c r="AK83" s="59" t="s">
        <v>53</v>
      </c>
      <c r="AL83" s="59">
        <f>AL84+AL85</f>
        <v>0</v>
      </c>
      <c r="AM83" s="59" t="s">
        <v>53</v>
      </c>
      <c r="AN83" s="59">
        <f>AN84+AN85</f>
        <v>0</v>
      </c>
      <c r="AO83" s="105" t="s">
        <v>53</v>
      </c>
      <c r="AP83" s="72">
        <f>AP84+AP85</f>
        <v>0</v>
      </c>
      <c r="AQ83" s="72">
        <f>AQ84+AQ85</f>
        <v>0</v>
      </c>
      <c r="AR83" s="72" t="s">
        <v>53</v>
      </c>
      <c r="AS83" s="72">
        <f>AS84+AS85</f>
        <v>0</v>
      </c>
      <c r="AT83" s="72" t="s">
        <v>53</v>
      </c>
      <c r="AU83" s="72">
        <f>AU84+AU85</f>
        <v>0</v>
      </c>
      <c r="AV83" s="60" t="s">
        <v>53</v>
      </c>
      <c r="AW83" s="59">
        <f>AW84+AW85</f>
        <v>0</v>
      </c>
      <c r="AX83" s="59">
        <f>AX84+AX85</f>
        <v>0</v>
      </c>
      <c r="AY83" s="59" t="s">
        <v>53</v>
      </c>
      <c r="AZ83" s="59">
        <f>AZ84+AZ85</f>
        <v>0</v>
      </c>
      <c r="BA83" s="59" t="s">
        <v>53</v>
      </c>
      <c r="BB83" s="59">
        <f>BB84+BB85</f>
        <v>0</v>
      </c>
      <c r="BC83" s="105" t="s">
        <v>53</v>
      </c>
      <c r="BD83" s="72">
        <f>BD84+BD85</f>
        <v>0</v>
      </c>
      <c r="BE83" s="72">
        <f>BE84+BE85</f>
        <v>0</v>
      </c>
      <c r="BF83" s="72" t="s">
        <v>53</v>
      </c>
      <c r="BG83" s="72">
        <f>BG84+BG85</f>
        <v>0</v>
      </c>
      <c r="BH83" s="72" t="s">
        <v>53</v>
      </c>
      <c r="BI83" s="72">
        <f>BI84+BI85</f>
        <v>0</v>
      </c>
      <c r="BJ83" s="108" t="s">
        <v>53</v>
      </c>
      <c r="BK83" s="16">
        <f>BK84+BK85</f>
        <v>0</v>
      </c>
      <c r="BL83" s="16">
        <f>BL84+BL85</f>
        <v>0</v>
      </c>
      <c r="BM83" s="16" t="s">
        <v>53</v>
      </c>
      <c r="BN83" s="16">
        <f>BN84+BN85</f>
        <v>0</v>
      </c>
      <c r="BO83" s="16" t="s">
        <v>53</v>
      </c>
      <c r="BP83" s="16">
        <f>BP84+BP85</f>
        <v>0</v>
      </c>
      <c r="BQ83" s="105" t="s">
        <v>53</v>
      </c>
      <c r="BR83" s="72">
        <f>BR84+BR85</f>
        <v>0</v>
      </c>
      <c r="BS83" s="72">
        <f>BS84+BS85</f>
        <v>0</v>
      </c>
      <c r="BT83" s="72" t="s">
        <v>53</v>
      </c>
      <c r="BU83" s="72">
        <f>BU84+BU85</f>
        <v>0</v>
      </c>
      <c r="BV83" s="72" t="s">
        <v>53</v>
      </c>
      <c r="BW83" s="72">
        <f>BW84+BW85</f>
        <v>0</v>
      </c>
      <c r="BX83" s="108" t="s">
        <v>53</v>
      </c>
      <c r="BY83" s="16">
        <f>BY84+BY85</f>
        <v>0</v>
      </c>
      <c r="BZ83" s="16">
        <f>BZ84+BZ85</f>
        <v>0</v>
      </c>
      <c r="CA83" s="16" t="s">
        <v>53</v>
      </c>
      <c r="CB83" s="16">
        <f>CB84+CB85</f>
        <v>0</v>
      </c>
      <c r="CC83" s="16" t="s">
        <v>53</v>
      </c>
      <c r="CD83" s="16">
        <f>CD84+CD85</f>
        <v>0</v>
      </c>
      <c r="CE83" s="105" t="s">
        <v>53</v>
      </c>
      <c r="CF83" s="72">
        <f>CF84+CF85</f>
        <v>0</v>
      </c>
      <c r="CG83" s="72">
        <f>CG84+CG85</f>
        <v>0</v>
      </c>
      <c r="CH83" s="72" t="s">
        <v>53</v>
      </c>
      <c r="CI83" s="72">
        <f>CI84+CI85</f>
        <v>0</v>
      </c>
      <c r="CJ83" s="72" t="s">
        <v>53</v>
      </c>
      <c r="CK83" s="72">
        <f>CK84+CK85</f>
        <v>0</v>
      </c>
      <c r="CL83" s="108" t="s">
        <v>53</v>
      </c>
      <c r="CM83" s="16">
        <f>CM84+CM85</f>
        <v>0</v>
      </c>
      <c r="CN83" s="16">
        <f>CN84+CN85</f>
        <v>0</v>
      </c>
      <c r="CO83" s="16" t="s">
        <v>53</v>
      </c>
      <c r="CP83" s="16">
        <f>CP84+CP85</f>
        <v>0</v>
      </c>
      <c r="CQ83" s="16" t="s">
        <v>53</v>
      </c>
      <c r="CR83" s="16">
        <f>CR84+CR85</f>
        <v>0</v>
      </c>
      <c r="CS83" s="105" t="s">
        <v>53</v>
      </c>
      <c r="CT83" s="72">
        <f>CT84+CT85</f>
        <v>0</v>
      </c>
      <c r="CU83" s="72">
        <f>CU84+CU85</f>
        <v>0</v>
      </c>
      <c r="CV83" s="72" t="s">
        <v>53</v>
      </c>
      <c r="CW83" s="72">
        <f>CW84+CW85</f>
        <v>0</v>
      </c>
      <c r="CX83" s="72" t="s">
        <v>53</v>
      </c>
      <c r="CY83" s="72">
        <f>CY84+CY85</f>
        <v>0</v>
      </c>
      <c r="CZ83" s="56" t="s">
        <v>192</v>
      </c>
    </row>
    <row r="84" spans="1:104" ht="63" x14ac:dyDescent="0.2">
      <c r="A84" s="17" t="s">
        <v>81</v>
      </c>
      <c r="B84" s="18" t="s">
        <v>82</v>
      </c>
      <c r="C84" s="13" t="s">
        <v>21</v>
      </c>
      <c r="D84" s="59">
        <v>0</v>
      </c>
      <c r="E84" s="60">
        <v>0</v>
      </c>
      <c r="F84" s="60" t="s">
        <v>53</v>
      </c>
      <c r="G84" s="59">
        <v>0</v>
      </c>
      <c r="H84" s="59">
        <v>0</v>
      </c>
      <c r="I84" s="59" t="s">
        <v>53</v>
      </c>
      <c r="J84" s="59">
        <v>0</v>
      </c>
      <c r="K84" s="59" t="s">
        <v>53</v>
      </c>
      <c r="L84" s="59">
        <v>0</v>
      </c>
      <c r="M84" s="105" t="s">
        <v>53</v>
      </c>
      <c r="N84" s="72">
        <v>0</v>
      </c>
      <c r="O84" s="72">
        <v>0</v>
      </c>
      <c r="P84" s="72" t="s">
        <v>53</v>
      </c>
      <c r="Q84" s="72">
        <v>0</v>
      </c>
      <c r="R84" s="72" t="s">
        <v>53</v>
      </c>
      <c r="S84" s="72">
        <v>0</v>
      </c>
      <c r="T84" s="60" t="s">
        <v>53</v>
      </c>
      <c r="U84" s="59">
        <v>0</v>
      </c>
      <c r="V84" s="59">
        <v>0</v>
      </c>
      <c r="W84" s="59" t="s">
        <v>53</v>
      </c>
      <c r="X84" s="59">
        <v>0</v>
      </c>
      <c r="Y84" s="59" t="s">
        <v>53</v>
      </c>
      <c r="Z84" s="59">
        <v>0</v>
      </c>
      <c r="AA84" s="105" t="s">
        <v>53</v>
      </c>
      <c r="AB84" s="72">
        <v>0</v>
      </c>
      <c r="AC84" s="72">
        <v>0</v>
      </c>
      <c r="AD84" s="72" t="s">
        <v>53</v>
      </c>
      <c r="AE84" s="72">
        <v>0</v>
      </c>
      <c r="AF84" s="72" t="s">
        <v>53</v>
      </c>
      <c r="AG84" s="72">
        <v>0</v>
      </c>
      <c r="AH84" s="60" t="s">
        <v>53</v>
      </c>
      <c r="AI84" s="59">
        <v>0</v>
      </c>
      <c r="AJ84" s="59">
        <v>0</v>
      </c>
      <c r="AK84" s="59" t="s">
        <v>53</v>
      </c>
      <c r="AL84" s="59">
        <v>0</v>
      </c>
      <c r="AM84" s="59" t="s">
        <v>53</v>
      </c>
      <c r="AN84" s="59">
        <v>0</v>
      </c>
      <c r="AO84" s="105" t="s">
        <v>53</v>
      </c>
      <c r="AP84" s="72">
        <v>0</v>
      </c>
      <c r="AQ84" s="72">
        <v>0</v>
      </c>
      <c r="AR84" s="72" t="s">
        <v>53</v>
      </c>
      <c r="AS84" s="72">
        <v>0</v>
      </c>
      <c r="AT84" s="72" t="s">
        <v>53</v>
      </c>
      <c r="AU84" s="72">
        <v>0</v>
      </c>
      <c r="AV84" s="60" t="s">
        <v>53</v>
      </c>
      <c r="AW84" s="59">
        <v>0</v>
      </c>
      <c r="AX84" s="59">
        <v>0</v>
      </c>
      <c r="AY84" s="59" t="s">
        <v>53</v>
      </c>
      <c r="AZ84" s="59">
        <v>0</v>
      </c>
      <c r="BA84" s="59" t="s">
        <v>53</v>
      </c>
      <c r="BB84" s="59">
        <v>0</v>
      </c>
      <c r="BC84" s="105" t="s">
        <v>53</v>
      </c>
      <c r="BD84" s="72">
        <v>0</v>
      </c>
      <c r="BE84" s="72">
        <v>0</v>
      </c>
      <c r="BF84" s="72" t="s">
        <v>53</v>
      </c>
      <c r="BG84" s="72">
        <v>0</v>
      </c>
      <c r="BH84" s="72" t="s">
        <v>53</v>
      </c>
      <c r="BI84" s="72">
        <v>0</v>
      </c>
      <c r="BJ84" s="108" t="s">
        <v>53</v>
      </c>
      <c r="BK84" s="16">
        <v>0</v>
      </c>
      <c r="BL84" s="16">
        <v>0</v>
      </c>
      <c r="BM84" s="16" t="s">
        <v>53</v>
      </c>
      <c r="BN84" s="16">
        <v>0</v>
      </c>
      <c r="BO84" s="16" t="s">
        <v>53</v>
      </c>
      <c r="BP84" s="16">
        <v>0</v>
      </c>
      <c r="BQ84" s="105" t="s">
        <v>53</v>
      </c>
      <c r="BR84" s="72">
        <v>0</v>
      </c>
      <c r="BS84" s="72">
        <v>0</v>
      </c>
      <c r="BT84" s="72" t="s">
        <v>53</v>
      </c>
      <c r="BU84" s="72">
        <v>0</v>
      </c>
      <c r="BV84" s="72" t="s">
        <v>53</v>
      </c>
      <c r="BW84" s="72">
        <v>0</v>
      </c>
      <c r="BX84" s="108" t="s">
        <v>53</v>
      </c>
      <c r="BY84" s="16">
        <v>0</v>
      </c>
      <c r="BZ84" s="16">
        <v>0</v>
      </c>
      <c r="CA84" s="16" t="s">
        <v>53</v>
      </c>
      <c r="CB84" s="16">
        <v>0</v>
      </c>
      <c r="CC84" s="16" t="s">
        <v>53</v>
      </c>
      <c r="CD84" s="16">
        <v>0</v>
      </c>
      <c r="CE84" s="105" t="s">
        <v>53</v>
      </c>
      <c r="CF84" s="72">
        <v>0</v>
      </c>
      <c r="CG84" s="72">
        <v>0</v>
      </c>
      <c r="CH84" s="72" t="s">
        <v>53</v>
      </c>
      <c r="CI84" s="72">
        <v>0</v>
      </c>
      <c r="CJ84" s="72" t="s">
        <v>53</v>
      </c>
      <c r="CK84" s="72">
        <v>0</v>
      </c>
      <c r="CL84" s="108" t="s">
        <v>53</v>
      </c>
      <c r="CM84" s="16">
        <v>0</v>
      </c>
      <c r="CN84" s="16">
        <v>0</v>
      </c>
      <c r="CO84" s="16" t="s">
        <v>53</v>
      </c>
      <c r="CP84" s="16">
        <v>0</v>
      </c>
      <c r="CQ84" s="16" t="s">
        <v>53</v>
      </c>
      <c r="CR84" s="16">
        <v>0</v>
      </c>
      <c r="CS84" s="105" t="s">
        <v>53</v>
      </c>
      <c r="CT84" s="72">
        <v>0</v>
      </c>
      <c r="CU84" s="72">
        <v>0</v>
      </c>
      <c r="CV84" s="72" t="s">
        <v>53</v>
      </c>
      <c r="CW84" s="72">
        <v>0</v>
      </c>
      <c r="CX84" s="72" t="s">
        <v>53</v>
      </c>
      <c r="CY84" s="72">
        <v>0</v>
      </c>
      <c r="CZ84" s="56" t="s">
        <v>192</v>
      </c>
    </row>
    <row r="85" spans="1:104" ht="47.25" x14ac:dyDescent="0.2">
      <c r="A85" s="17" t="s">
        <v>83</v>
      </c>
      <c r="B85" s="18" t="s">
        <v>84</v>
      </c>
      <c r="C85" s="13" t="s">
        <v>21</v>
      </c>
      <c r="D85" s="59">
        <v>0</v>
      </c>
      <c r="E85" s="60">
        <v>0</v>
      </c>
      <c r="F85" s="60" t="s">
        <v>53</v>
      </c>
      <c r="G85" s="59">
        <v>0</v>
      </c>
      <c r="H85" s="59">
        <v>0</v>
      </c>
      <c r="I85" s="59" t="s">
        <v>53</v>
      </c>
      <c r="J85" s="59">
        <v>0</v>
      </c>
      <c r="K85" s="59" t="s">
        <v>53</v>
      </c>
      <c r="L85" s="59">
        <v>0</v>
      </c>
      <c r="M85" s="105" t="s">
        <v>53</v>
      </c>
      <c r="N85" s="72">
        <v>0</v>
      </c>
      <c r="O85" s="72">
        <v>0</v>
      </c>
      <c r="P85" s="72" t="s">
        <v>53</v>
      </c>
      <c r="Q85" s="72">
        <v>0</v>
      </c>
      <c r="R85" s="72" t="s">
        <v>53</v>
      </c>
      <c r="S85" s="72">
        <v>0</v>
      </c>
      <c r="T85" s="60" t="s">
        <v>53</v>
      </c>
      <c r="U85" s="59">
        <v>0</v>
      </c>
      <c r="V85" s="59">
        <v>0</v>
      </c>
      <c r="W85" s="59" t="s">
        <v>53</v>
      </c>
      <c r="X85" s="59">
        <v>0</v>
      </c>
      <c r="Y85" s="59" t="s">
        <v>53</v>
      </c>
      <c r="Z85" s="59">
        <v>0</v>
      </c>
      <c r="AA85" s="105" t="s">
        <v>53</v>
      </c>
      <c r="AB85" s="72">
        <v>0</v>
      </c>
      <c r="AC85" s="72">
        <v>0</v>
      </c>
      <c r="AD85" s="72" t="s">
        <v>53</v>
      </c>
      <c r="AE85" s="72">
        <v>0</v>
      </c>
      <c r="AF85" s="72" t="s">
        <v>53</v>
      </c>
      <c r="AG85" s="72">
        <v>0</v>
      </c>
      <c r="AH85" s="60" t="s">
        <v>53</v>
      </c>
      <c r="AI85" s="59">
        <v>0</v>
      </c>
      <c r="AJ85" s="59">
        <v>0</v>
      </c>
      <c r="AK85" s="59" t="s">
        <v>53</v>
      </c>
      <c r="AL85" s="59">
        <v>0</v>
      </c>
      <c r="AM85" s="59" t="s">
        <v>53</v>
      </c>
      <c r="AN85" s="59">
        <v>0</v>
      </c>
      <c r="AO85" s="105" t="s">
        <v>53</v>
      </c>
      <c r="AP85" s="72">
        <v>0</v>
      </c>
      <c r="AQ85" s="72">
        <v>0</v>
      </c>
      <c r="AR85" s="72" t="s">
        <v>53</v>
      </c>
      <c r="AS85" s="72">
        <v>0</v>
      </c>
      <c r="AT85" s="72" t="s">
        <v>53</v>
      </c>
      <c r="AU85" s="72">
        <v>0</v>
      </c>
      <c r="AV85" s="60" t="s">
        <v>53</v>
      </c>
      <c r="AW85" s="59">
        <v>0</v>
      </c>
      <c r="AX85" s="59">
        <v>0</v>
      </c>
      <c r="AY85" s="59" t="s">
        <v>53</v>
      </c>
      <c r="AZ85" s="59">
        <v>0</v>
      </c>
      <c r="BA85" s="59" t="s">
        <v>53</v>
      </c>
      <c r="BB85" s="59">
        <v>0</v>
      </c>
      <c r="BC85" s="105" t="s">
        <v>53</v>
      </c>
      <c r="BD85" s="72">
        <v>0</v>
      </c>
      <c r="BE85" s="72">
        <v>0</v>
      </c>
      <c r="BF85" s="72" t="s">
        <v>53</v>
      </c>
      <c r="BG85" s="72">
        <v>0</v>
      </c>
      <c r="BH85" s="72" t="s">
        <v>53</v>
      </c>
      <c r="BI85" s="72">
        <v>0</v>
      </c>
      <c r="BJ85" s="108" t="s">
        <v>53</v>
      </c>
      <c r="BK85" s="16">
        <v>0</v>
      </c>
      <c r="BL85" s="16">
        <v>0</v>
      </c>
      <c r="BM85" s="16" t="s">
        <v>53</v>
      </c>
      <c r="BN85" s="16">
        <v>0</v>
      </c>
      <c r="BO85" s="16" t="s">
        <v>53</v>
      </c>
      <c r="BP85" s="16">
        <v>0</v>
      </c>
      <c r="BQ85" s="105" t="s">
        <v>53</v>
      </c>
      <c r="BR85" s="72">
        <v>0</v>
      </c>
      <c r="BS85" s="72">
        <v>0</v>
      </c>
      <c r="BT85" s="72" t="s">
        <v>53</v>
      </c>
      <c r="BU85" s="72">
        <v>0</v>
      </c>
      <c r="BV85" s="72" t="s">
        <v>53</v>
      </c>
      <c r="BW85" s="72">
        <v>0</v>
      </c>
      <c r="BX85" s="108" t="s">
        <v>53</v>
      </c>
      <c r="BY85" s="16">
        <v>0</v>
      </c>
      <c r="BZ85" s="16">
        <v>0</v>
      </c>
      <c r="CA85" s="16" t="s">
        <v>53</v>
      </c>
      <c r="CB85" s="16">
        <v>0</v>
      </c>
      <c r="CC85" s="16" t="s">
        <v>53</v>
      </c>
      <c r="CD85" s="16">
        <v>0</v>
      </c>
      <c r="CE85" s="105" t="s">
        <v>53</v>
      </c>
      <c r="CF85" s="72">
        <v>0</v>
      </c>
      <c r="CG85" s="72">
        <v>0</v>
      </c>
      <c r="CH85" s="72" t="s">
        <v>53</v>
      </c>
      <c r="CI85" s="72">
        <v>0</v>
      </c>
      <c r="CJ85" s="72" t="s">
        <v>53</v>
      </c>
      <c r="CK85" s="72">
        <v>0</v>
      </c>
      <c r="CL85" s="108" t="s">
        <v>53</v>
      </c>
      <c r="CM85" s="16">
        <v>0</v>
      </c>
      <c r="CN85" s="16">
        <v>0</v>
      </c>
      <c r="CO85" s="16" t="s">
        <v>53</v>
      </c>
      <c r="CP85" s="16">
        <v>0</v>
      </c>
      <c r="CQ85" s="16" t="s">
        <v>53</v>
      </c>
      <c r="CR85" s="16">
        <v>0</v>
      </c>
      <c r="CS85" s="105" t="s">
        <v>53</v>
      </c>
      <c r="CT85" s="72">
        <v>0</v>
      </c>
      <c r="CU85" s="72">
        <v>0</v>
      </c>
      <c r="CV85" s="72" t="s">
        <v>53</v>
      </c>
      <c r="CW85" s="72">
        <v>0</v>
      </c>
      <c r="CX85" s="72" t="s">
        <v>53</v>
      </c>
      <c r="CY85" s="72">
        <v>0</v>
      </c>
      <c r="CZ85" s="56" t="s">
        <v>192</v>
      </c>
    </row>
    <row r="86" spans="1:104" ht="31.5" x14ac:dyDescent="0.2">
      <c r="A86" s="17" t="s">
        <v>17</v>
      </c>
      <c r="B86" s="18" t="s">
        <v>85</v>
      </c>
      <c r="C86" s="13" t="s">
        <v>21</v>
      </c>
      <c r="D86" s="59">
        <v>1.0982709159578099</v>
      </c>
      <c r="E86" s="59">
        <v>1.0982709159578099</v>
      </c>
      <c r="F86" s="60" t="s">
        <v>53</v>
      </c>
      <c r="G86" s="59">
        <f>G87+G90</f>
        <v>1.0980000000000001</v>
      </c>
      <c r="H86" s="59">
        <f t="shared" ref="H86" si="59">H87+H90</f>
        <v>0.16</v>
      </c>
      <c r="I86" s="59" t="s">
        <v>53</v>
      </c>
      <c r="J86" s="59">
        <f>J87+J90</f>
        <v>0</v>
      </c>
      <c r="K86" s="59" t="s">
        <v>53</v>
      </c>
      <c r="L86" s="59">
        <f>L87+L90</f>
        <v>0</v>
      </c>
      <c r="M86" s="105" t="s">
        <v>53</v>
      </c>
      <c r="N86" s="72">
        <f>N87+N90</f>
        <v>0</v>
      </c>
      <c r="O86" s="72">
        <f>O87+O90</f>
        <v>0</v>
      </c>
      <c r="P86" s="72" t="s">
        <v>53</v>
      </c>
      <c r="Q86" s="72">
        <f>Q87+Q90</f>
        <v>0</v>
      </c>
      <c r="R86" s="72" t="s">
        <v>53</v>
      </c>
      <c r="S86" s="72">
        <f>S87+S90</f>
        <v>0</v>
      </c>
      <c r="T86" s="60" t="s">
        <v>53</v>
      </c>
      <c r="U86" s="59">
        <f>U87+U90</f>
        <v>0</v>
      </c>
      <c r="V86" s="59">
        <f t="shared" ref="V86" si="60">V87+V90</f>
        <v>0</v>
      </c>
      <c r="W86" s="59" t="s">
        <v>53</v>
      </c>
      <c r="X86" s="59">
        <f>X87+X90</f>
        <v>0</v>
      </c>
      <c r="Y86" s="59" t="s">
        <v>53</v>
      </c>
      <c r="Z86" s="59">
        <f>Z87+Z90</f>
        <v>0</v>
      </c>
      <c r="AA86" s="105" t="s">
        <v>53</v>
      </c>
      <c r="AB86" s="72">
        <f>AB87+AB90</f>
        <v>0</v>
      </c>
      <c r="AC86" s="72">
        <f t="shared" ref="AC86" si="61">AC87+AC90</f>
        <v>0</v>
      </c>
      <c r="AD86" s="72" t="s">
        <v>53</v>
      </c>
      <c r="AE86" s="72">
        <f>AE87+AE90</f>
        <v>0</v>
      </c>
      <c r="AF86" s="72" t="s">
        <v>53</v>
      </c>
      <c r="AG86" s="72">
        <f>AG87+AG90</f>
        <v>0</v>
      </c>
      <c r="AH86" s="60" t="s">
        <v>53</v>
      </c>
      <c r="AI86" s="59">
        <f t="shared" ref="AI86:AJ86" si="62">AI87+AI90</f>
        <v>0</v>
      </c>
      <c r="AJ86" s="59">
        <f t="shared" si="62"/>
        <v>0</v>
      </c>
      <c r="AK86" s="59" t="s">
        <v>53</v>
      </c>
      <c r="AL86" s="59">
        <f>AL87+AL90</f>
        <v>0</v>
      </c>
      <c r="AM86" s="59" t="s">
        <v>53</v>
      </c>
      <c r="AN86" s="59">
        <f>AN87+AN90</f>
        <v>0</v>
      </c>
      <c r="AO86" s="105" t="s">
        <v>53</v>
      </c>
      <c r="AP86" s="72">
        <f t="shared" ref="AP86:AQ86" si="63">AP87+AP90</f>
        <v>0</v>
      </c>
      <c r="AQ86" s="72">
        <f t="shared" si="63"/>
        <v>0</v>
      </c>
      <c r="AR86" s="72" t="s">
        <v>53</v>
      </c>
      <c r="AS86" s="72">
        <f>AS87+AS90</f>
        <v>0</v>
      </c>
      <c r="AT86" s="72" t="s">
        <v>53</v>
      </c>
      <c r="AU86" s="72">
        <f>AU87+AU90</f>
        <v>0</v>
      </c>
      <c r="AV86" s="60" t="s">
        <v>53</v>
      </c>
      <c r="AW86" s="59">
        <f t="shared" ref="AW86:AX86" si="64">AW87+AW90</f>
        <v>1.0982709159578099</v>
      </c>
      <c r="AX86" s="59">
        <f t="shared" si="64"/>
        <v>0.16</v>
      </c>
      <c r="AY86" s="59" t="s">
        <v>53</v>
      </c>
      <c r="AZ86" s="59">
        <f>AZ87+AZ90</f>
        <v>0</v>
      </c>
      <c r="BA86" s="59" t="s">
        <v>53</v>
      </c>
      <c r="BB86" s="59">
        <f>BB87+BB90</f>
        <v>0</v>
      </c>
      <c r="BC86" s="105" t="s">
        <v>53</v>
      </c>
      <c r="BD86" s="72">
        <f t="shared" ref="BD86:BE86" si="65">BD87+BD90</f>
        <v>1.0982709159578099</v>
      </c>
      <c r="BE86" s="72">
        <f t="shared" si="65"/>
        <v>0.16</v>
      </c>
      <c r="BF86" s="72" t="s">
        <v>53</v>
      </c>
      <c r="BG86" s="72">
        <f>BG87+BG90</f>
        <v>0</v>
      </c>
      <c r="BH86" s="72" t="s">
        <v>53</v>
      </c>
      <c r="BI86" s="72">
        <f>BI87+BI90</f>
        <v>0</v>
      </c>
      <c r="BJ86" s="108" t="s">
        <v>53</v>
      </c>
      <c r="BK86" s="59">
        <f t="shared" ref="BK86:BL86" si="66">BK87+BK90</f>
        <v>0</v>
      </c>
      <c r="BL86" s="59">
        <f t="shared" si="66"/>
        <v>0</v>
      </c>
      <c r="BM86" s="16" t="s">
        <v>53</v>
      </c>
      <c r="BN86" s="59">
        <f>BN87+BN90</f>
        <v>0</v>
      </c>
      <c r="BO86" s="16" t="s">
        <v>53</v>
      </c>
      <c r="BP86" s="59">
        <f>BP87+BP90</f>
        <v>0</v>
      </c>
      <c r="BQ86" s="105" t="s">
        <v>53</v>
      </c>
      <c r="BR86" s="72">
        <f t="shared" ref="BR86:BS86" si="67">BR87+BR90</f>
        <v>0</v>
      </c>
      <c r="BS86" s="72">
        <f t="shared" si="67"/>
        <v>0</v>
      </c>
      <c r="BT86" s="72" t="s">
        <v>53</v>
      </c>
      <c r="BU86" s="72">
        <f>BU87+BU90</f>
        <v>0</v>
      </c>
      <c r="BV86" s="72" t="s">
        <v>53</v>
      </c>
      <c r="BW86" s="72">
        <f>BW87+BW90</f>
        <v>0</v>
      </c>
      <c r="BX86" s="108" t="s">
        <v>53</v>
      </c>
      <c r="BY86" s="59">
        <f t="shared" ref="BY86:BZ86" si="68">BY87+BY90</f>
        <v>0</v>
      </c>
      <c r="BZ86" s="59">
        <f t="shared" si="68"/>
        <v>0</v>
      </c>
      <c r="CA86" s="16" t="s">
        <v>53</v>
      </c>
      <c r="CB86" s="59">
        <f>CB87+CB90</f>
        <v>0</v>
      </c>
      <c r="CC86" s="16" t="s">
        <v>53</v>
      </c>
      <c r="CD86" s="59">
        <f>CD87+CD90</f>
        <v>0</v>
      </c>
      <c r="CE86" s="105" t="s">
        <v>53</v>
      </c>
      <c r="CF86" s="72">
        <f t="shared" ref="CF86:CG86" si="69">CF87+CF90</f>
        <v>0</v>
      </c>
      <c r="CG86" s="72">
        <f t="shared" si="69"/>
        <v>0</v>
      </c>
      <c r="CH86" s="72" t="s">
        <v>53</v>
      </c>
      <c r="CI86" s="72">
        <f>CI87+CI90</f>
        <v>0</v>
      </c>
      <c r="CJ86" s="72" t="s">
        <v>53</v>
      </c>
      <c r="CK86" s="72">
        <f>CK87+CK90</f>
        <v>0</v>
      </c>
      <c r="CL86" s="108" t="s">
        <v>53</v>
      </c>
      <c r="CM86" s="59">
        <f t="shared" ref="CM86:CN86" si="70">CM87+CM90</f>
        <v>1.0982709159578099</v>
      </c>
      <c r="CN86" s="59">
        <f t="shared" si="70"/>
        <v>0.16</v>
      </c>
      <c r="CO86" s="16" t="s">
        <v>53</v>
      </c>
      <c r="CP86" s="59">
        <f>CP87+CP90</f>
        <v>0</v>
      </c>
      <c r="CQ86" s="16" t="s">
        <v>53</v>
      </c>
      <c r="CR86" s="59">
        <f>CR87+CR90</f>
        <v>0</v>
      </c>
      <c r="CS86" s="105" t="s">
        <v>53</v>
      </c>
      <c r="CT86" s="72">
        <f t="shared" ref="CT86:CU86" si="71">CT87+CT90</f>
        <v>1.0982709159578099</v>
      </c>
      <c r="CU86" s="72">
        <f t="shared" si="71"/>
        <v>0.16</v>
      </c>
      <c r="CV86" s="72" t="s">
        <v>53</v>
      </c>
      <c r="CW86" s="72">
        <f>CW87+CW90</f>
        <v>0</v>
      </c>
      <c r="CX86" s="72" t="s">
        <v>53</v>
      </c>
      <c r="CY86" s="72">
        <f>CY87+CY90</f>
        <v>0</v>
      </c>
      <c r="CZ86" s="56" t="s">
        <v>192</v>
      </c>
    </row>
    <row r="87" spans="1:104" ht="31.5" x14ac:dyDescent="0.2">
      <c r="A87" s="86" t="s">
        <v>86</v>
      </c>
      <c r="B87" s="87" t="s">
        <v>87</v>
      </c>
      <c r="C87" s="88" t="s">
        <v>21</v>
      </c>
      <c r="D87" s="89">
        <f>D88+D89</f>
        <v>1.0982709159578099</v>
      </c>
      <c r="E87" s="89">
        <f>E88+E89</f>
        <v>1.0982709159578099</v>
      </c>
      <c r="F87" s="90" t="s">
        <v>53</v>
      </c>
      <c r="G87" s="89">
        <f t="shared" ref="G87:H87" si="72">G88+G89</f>
        <v>1.0980000000000001</v>
      </c>
      <c r="H87" s="89">
        <f t="shared" si="72"/>
        <v>0.16</v>
      </c>
      <c r="I87" s="89" t="s">
        <v>53</v>
      </c>
      <c r="J87" s="89">
        <f>J88+J89</f>
        <v>0</v>
      </c>
      <c r="K87" s="89" t="s">
        <v>53</v>
      </c>
      <c r="L87" s="89">
        <f>L88+L89</f>
        <v>0</v>
      </c>
      <c r="M87" s="90" t="s">
        <v>53</v>
      </c>
      <c r="N87" s="89">
        <f t="shared" ref="N87:O87" si="73">N88+N89</f>
        <v>0</v>
      </c>
      <c r="O87" s="89">
        <f t="shared" si="73"/>
        <v>0</v>
      </c>
      <c r="P87" s="89" t="s">
        <v>53</v>
      </c>
      <c r="Q87" s="89">
        <f>Q88+Q89</f>
        <v>0</v>
      </c>
      <c r="R87" s="89" t="s">
        <v>53</v>
      </c>
      <c r="S87" s="89">
        <f>S88+S89</f>
        <v>0</v>
      </c>
      <c r="T87" s="90" t="s">
        <v>53</v>
      </c>
      <c r="U87" s="89">
        <f t="shared" ref="U87:V87" si="74">U88+U89</f>
        <v>0</v>
      </c>
      <c r="V87" s="89">
        <f t="shared" si="74"/>
        <v>0</v>
      </c>
      <c r="W87" s="89" t="s">
        <v>53</v>
      </c>
      <c r="X87" s="89">
        <f>X88+X89</f>
        <v>0</v>
      </c>
      <c r="Y87" s="89" t="s">
        <v>53</v>
      </c>
      <c r="Z87" s="89">
        <f>Z88+Z89</f>
        <v>0</v>
      </c>
      <c r="AA87" s="90" t="s">
        <v>53</v>
      </c>
      <c r="AB87" s="89">
        <f t="shared" ref="AB87:AC87" si="75">AB88+AB89</f>
        <v>0</v>
      </c>
      <c r="AC87" s="89">
        <f t="shared" si="75"/>
        <v>0</v>
      </c>
      <c r="AD87" s="89" t="s">
        <v>53</v>
      </c>
      <c r="AE87" s="89">
        <f>AE88+AE89</f>
        <v>0</v>
      </c>
      <c r="AF87" s="89" t="s">
        <v>53</v>
      </c>
      <c r="AG87" s="89">
        <f>AG88+AG89</f>
        <v>0</v>
      </c>
      <c r="AH87" s="90" t="s">
        <v>53</v>
      </c>
      <c r="AI87" s="89">
        <f t="shared" ref="AI87:AJ87" si="76">AI88+AI89</f>
        <v>0</v>
      </c>
      <c r="AJ87" s="89">
        <f t="shared" si="76"/>
        <v>0</v>
      </c>
      <c r="AK87" s="89" t="s">
        <v>53</v>
      </c>
      <c r="AL87" s="89">
        <f>AL88+AL89</f>
        <v>0</v>
      </c>
      <c r="AM87" s="89" t="s">
        <v>53</v>
      </c>
      <c r="AN87" s="89">
        <f>AN88+AN89</f>
        <v>0</v>
      </c>
      <c r="AO87" s="90" t="s">
        <v>53</v>
      </c>
      <c r="AP87" s="89">
        <f t="shared" ref="AP87:AQ87" si="77">AP88+AP89</f>
        <v>0</v>
      </c>
      <c r="AQ87" s="89">
        <f t="shared" si="77"/>
        <v>0</v>
      </c>
      <c r="AR87" s="89" t="s">
        <v>53</v>
      </c>
      <c r="AS87" s="89">
        <f>AS88+AS89</f>
        <v>0</v>
      </c>
      <c r="AT87" s="89" t="s">
        <v>53</v>
      </c>
      <c r="AU87" s="89">
        <f>AU88+AU89</f>
        <v>0</v>
      </c>
      <c r="AV87" s="90" t="s">
        <v>53</v>
      </c>
      <c r="AW87" s="89">
        <f t="shared" ref="AW87:AX87" si="78">AW88+AW89</f>
        <v>1.0982709159578099</v>
      </c>
      <c r="AX87" s="89">
        <f t="shared" si="78"/>
        <v>0.16</v>
      </c>
      <c r="AY87" s="89" t="s">
        <v>53</v>
      </c>
      <c r="AZ87" s="89">
        <f>AZ88+AZ89</f>
        <v>0</v>
      </c>
      <c r="BA87" s="89" t="s">
        <v>53</v>
      </c>
      <c r="BB87" s="89">
        <f>BB88+BB89</f>
        <v>0</v>
      </c>
      <c r="BC87" s="90" t="s">
        <v>53</v>
      </c>
      <c r="BD87" s="89">
        <f t="shared" ref="BD87:BE87" si="79">BD88+BD89</f>
        <v>1.0982709159578099</v>
      </c>
      <c r="BE87" s="89">
        <f t="shared" si="79"/>
        <v>0.16</v>
      </c>
      <c r="BF87" s="89" t="s">
        <v>53</v>
      </c>
      <c r="BG87" s="89">
        <f>BG88+BG89</f>
        <v>0</v>
      </c>
      <c r="BH87" s="89" t="s">
        <v>53</v>
      </c>
      <c r="BI87" s="89">
        <f>BI88+BI89</f>
        <v>0</v>
      </c>
      <c r="BJ87" s="90" t="s">
        <v>53</v>
      </c>
      <c r="BK87" s="89">
        <f t="shared" ref="BK87:BL87" si="80">BK88+BK89</f>
        <v>0</v>
      </c>
      <c r="BL87" s="89">
        <f t="shared" si="80"/>
        <v>0</v>
      </c>
      <c r="BM87" s="89" t="s">
        <v>53</v>
      </c>
      <c r="BN87" s="89">
        <f>BN88+BN89</f>
        <v>0</v>
      </c>
      <c r="BO87" s="89" t="s">
        <v>53</v>
      </c>
      <c r="BP87" s="89">
        <f>BP88+BP89</f>
        <v>0</v>
      </c>
      <c r="BQ87" s="90" t="s">
        <v>53</v>
      </c>
      <c r="BR87" s="89">
        <f t="shared" ref="BR87:BS87" si="81">BR88+BR89</f>
        <v>0</v>
      </c>
      <c r="BS87" s="89">
        <f t="shared" si="81"/>
        <v>0</v>
      </c>
      <c r="BT87" s="89" t="s">
        <v>53</v>
      </c>
      <c r="BU87" s="89">
        <f>BU88+BU89</f>
        <v>0</v>
      </c>
      <c r="BV87" s="89" t="s">
        <v>53</v>
      </c>
      <c r="BW87" s="89">
        <f>BW88+BW89</f>
        <v>0</v>
      </c>
      <c r="BX87" s="90" t="s">
        <v>53</v>
      </c>
      <c r="BY87" s="89">
        <f t="shared" ref="BY87:BZ87" si="82">BY88+BY89</f>
        <v>0</v>
      </c>
      <c r="BZ87" s="89">
        <f t="shared" si="82"/>
        <v>0</v>
      </c>
      <c r="CA87" s="89" t="s">
        <v>53</v>
      </c>
      <c r="CB87" s="89">
        <f>CB88+CB89</f>
        <v>0</v>
      </c>
      <c r="CC87" s="89" t="s">
        <v>53</v>
      </c>
      <c r="CD87" s="89">
        <f>CD88+CD89</f>
        <v>0</v>
      </c>
      <c r="CE87" s="90" t="s">
        <v>53</v>
      </c>
      <c r="CF87" s="89">
        <f t="shared" ref="CF87:CG87" si="83">CF88+CF89</f>
        <v>0</v>
      </c>
      <c r="CG87" s="89">
        <f t="shared" si="83"/>
        <v>0</v>
      </c>
      <c r="CH87" s="89" t="s">
        <v>53</v>
      </c>
      <c r="CI87" s="89">
        <f>CI88+CI89</f>
        <v>0</v>
      </c>
      <c r="CJ87" s="89" t="s">
        <v>53</v>
      </c>
      <c r="CK87" s="89">
        <f>CK88+CK89</f>
        <v>0</v>
      </c>
      <c r="CL87" s="90" t="s">
        <v>53</v>
      </c>
      <c r="CM87" s="89">
        <f>CM88+CM89</f>
        <v>1.0982709159578099</v>
      </c>
      <c r="CN87" s="89">
        <f>CN88+CN89</f>
        <v>0.16</v>
      </c>
      <c r="CO87" s="89" t="s">
        <v>53</v>
      </c>
      <c r="CP87" s="89">
        <f>CP88+CP89</f>
        <v>0</v>
      </c>
      <c r="CQ87" s="89" t="s">
        <v>53</v>
      </c>
      <c r="CR87" s="89">
        <f>CR88+CR89</f>
        <v>0</v>
      </c>
      <c r="CS87" s="90" t="s">
        <v>53</v>
      </c>
      <c r="CT87" s="89">
        <f>CT88+CT89</f>
        <v>1.0982709159578099</v>
      </c>
      <c r="CU87" s="89">
        <f>CU88+CU89</f>
        <v>0.16</v>
      </c>
      <c r="CV87" s="89" t="s">
        <v>53</v>
      </c>
      <c r="CW87" s="89">
        <f>CW88+CW89</f>
        <v>0</v>
      </c>
      <c r="CX87" s="89" t="s">
        <v>53</v>
      </c>
      <c r="CY87" s="89">
        <f>CY88+CY89</f>
        <v>0</v>
      </c>
      <c r="CZ87" s="92" t="s">
        <v>192</v>
      </c>
    </row>
    <row r="88" spans="1:104" ht="47.25" x14ac:dyDescent="0.2">
      <c r="A88" s="23" t="s">
        <v>88</v>
      </c>
      <c r="B88" s="71" t="s">
        <v>194</v>
      </c>
      <c r="C88" s="70" t="s">
        <v>169</v>
      </c>
      <c r="D88" s="59">
        <v>1.0982709159578099</v>
      </c>
      <c r="E88" s="59">
        <v>1.0982709159578099</v>
      </c>
      <c r="F88" s="60" t="s">
        <v>53</v>
      </c>
      <c r="G88" s="104">
        <v>1.0980000000000001</v>
      </c>
      <c r="H88" s="104" t="s">
        <v>18</v>
      </c>
      <c r="I88" s="59" t="s">
        <v>53</v>
      </c>
      <c r="J88" s="59" t="s">
        <v>42</v>
      </c>
      <c r="K88" s="59" t="s">
        <v>53</v>
      </c>
      <c r="L88" s="59" t="s">
        <v>42</v>
      </c>
      <c r="M88" s="105" t="s">
        <v>53</v>
      </c>
      <c r="N88" s="109" t="s">
        <v>42</v>
      </c>
      <c r="O88" s="109" t="s">
        <v>42</v>
      </c>
      <c r="P88" s="72" t="s">
        <v>53</v>
      </c>
      <c r="Q88" s="72" t="s">
        <v>42</v>
      </c>
      <c r="R88" s="72" t="s">
        <v>53</v>
      </c>
      <c r="S88" s="72" t="s">
        <v>42</v>
      </c>
      <c r="T88" s="60" t="s">
        <v>53</v>
      </c>
      <c r="U88" s="104" t="s">
        <v>42</v>
      </c>
      <c r="V88" s="104" t="s">
        <v>42</v>
      </c>
      <c r="W88" s="59" t="s">
        <v>53</v>
      </c>
      <c r="X88" s="59" t="s">
        <v>42</v>
      </c>
      <c r="Y88" s="59" t="s">
        <v>53</v>
      </c>
      <c r="Z88" s="59" t="s">
        <v>42</v>
      </c>
      <c r="AA88" s="105" t="s">
        <v>53</v>
      </c>
      <c r="AB88" s="109" t="s">
        <v>42</v>
      </c>
      <c r="AC88" s="109" t="s">
        <v>42</v>
      </c>
      <c r="AD88" s="72" t="s">
        <v>53</v>
      </c>
      <c r="AE88" s="72" t="s">
        <v>42</v>
      </c>
      <c r="AF88" s="72" t="s">
        <v>53</v>
      </c>
      <c r="AG88" s="72" t="s">
        <v>42</v>
      </c>
      <c r="AH88" s="60" t="s">
        <v>53</v>
      </c>
      <c r="AI88" s="59">
        <v>0</v>
      </c>
      <c r="AJ88" s="104">
        <v>0</v>
      </c>
      <c r="AK88" s="59" t="s">
        <v>53</v>
      </c>
      <c r="AL88" s="59" t="s">
        <v>42</v>
      </c>
      <c r="AM88" s="59" t="s">
        <v>53</v>
      </c>
      <c r="AN88" s="59" t="s">
        <v>42</v>
      </c>
      <c r="AO88" s="105" t="s">
        <v>53</v>
      </c>
      <c r="AP88" s="72">
        <v>0</v>
      </c>
      <c r="AQ88" s="109">
        <v>0</v>
      </c>
      <c r="AR88" s="72" t="s">
        <v>53</v>
      </c>
      <c r="AS88" s="72" t="s">
        <v>42</v>
      </c>
      <c r="AT88" s="72" t="s">
        <v>53</v>
      </c>
      <c r="AU88" s="72" t="s">
        <v>42</v>
      </c>
      <c r="AV88" s="60" t="s">
        <v>53</v>
      </c>
      <c r="AW88" s="113">
        <v>1.0982709159578099</v>
      </c>
      <c r="AX88" s="113" t="s">
        <v>18</v>
      </c>
      <c r="AY88" s="59" t="s">
        <v>53</v>
      </c>
      <c r="AZ88" s="59" t="s">
        <v>42</v>
      </c>
      <c r="BA88" s="59" t="s">
        <v>53</v>
      </c>
      <c r="BB88" s="59" t="s">
        <v>42</v>
      </c>
      <c r="BC88" s="105" t="s">
        <v>53</v>
      </c>
      <c r="BD88" s="72">
        <v>1.0982709159578099</v>
      </c>
      <c r="BE88" s="72" t="s">
        <v>18</v>
      </c>
      <c r="BF88" s="72" t="s">
        <v>53</v>
      </c>
      <c r="BG88" s="72" t="s">
        <v>42</v>
      </c>
      <c r="BH88" s="72" t="s">
        <v>53</v>
      </c>
      <c r="BI88" s="72" t="s">
        <v>42</v>
      </c>
      <c r="BJ88" s="108" t="s">
        <v>53</v>
      </c>
      <c r="BK88" s="16" t="s">
        <v>42</v>
      </c>
      <c r="BL88" s="16" t="s">
        <v>42</v>
      </c>
      <c r="BM88" s="16" t="s">
        <v>53</v>
      </c>
      <c r="BN88" s="16" t="s">
        <v>42</v>
      </c>
      <c r="BO88" s="16" t="s">
        <v>53</v>
      </c>
      <c r="BP88" s="16" t="s">
        <v>42</v>
      </c>
      <c r="BQ88" s="105" t="s">
        <v>53</v>
      </c>
      <c r="BR88" s="72" t="s">
        <v>42</v>
      </c>
      <c r="BS88" s="72" t="s">
        <v>42</v>
      </c>
      <c r="BT88" s="72" t="s">
        <v>53</v>
      </c>
      <c r="BU88" s="72" t="s">
        <v>42</v>
      </c>
      <c r="BV88" s="72" t="s">
        <v>53</v>
      </c>
      <c r="BW88" s="72" t="s">
        <v>42</v>
      </c>
      <c r="BX88" s="108" t="s">
        <v>53</v>
      </c>
      <c r="BY88" s="16" t="s">
        <v>42</v>
      </c>
      <c r="BZ88" s="16" t="s">
        <v>42</v>
      </c>
      <c r="CA88" s="16" t="s">
        <v>53</v>
      </c>
      <c r="CB88" s="16" t="s">
        <v>42</v>
      </c>
      <c r="CC88" s="16" t="s">
        <v>53</v>
      </c>
      <c r="CD88" s="16" t="s">
        <v>42</v>
      </c>
      <c r="CE88" s="105" t="s">
        <v>53</v>
      </c>
      <c r="CF88" s="72" t="s">
        <v>42</v>
      </c>
      <c r="CG88" s="72" t="s">
        <v>42</v>
      </c>
      <c r="CH88" s="72" t="s">
        <v>53</v>
      </c>
      <c r="CI88" s="72" t="s">
        <v>42</v>
      </c>
      <c r="CJ88" s="72" t="s">
        <v>53</v>
      </c>
      <c r="CK88" s="72" t="s">
        <v>42</v>
      </c>
      <c r="CL88" s="108" t="s">
        <v>53</v>
      </c>
      <c r="CM88" s="16">
        <f t="shared" ref="CM88" si="84">BY88+BK88+AI88+U88+AW88</f>
        <v>1.0982709159578099</v>
      </c>
      <c r="CN88" s="16">
        <f t="shared" ref="CN88" si="85">BZ88+BL88+AJ88+V88+AX88</f>
        <v>0.16</v>
      </c>
      <c r="CO88" s="16" t="s">
        <v>53</v>
      </c>
      <c r="CP88" s="16">
        <f t="shared" ref="CP88" si="86">CB88+BN88+AL88+X88+AZ88</f>
        <v>0</v>
      </c>
      <c r="CQ88" s="16" t="s">
        <v>53</v>
      </c>
      <c r="CR88" s="16">
        <f t="shared" ref="CR88" si="87">CD88+BP88+AN88+Z88+BB88</f>
        <v>0</v>
      </c>
      <c r="CS88" s="105" t="s">
        <v>53</v>
      </c>
      <c r="CT88" s="72">
        <f t="shared" ref="CT88" si="88">CF88+BR88+AP88+AB88+BD88</f>
        <v>1.0982709159578099</v>
      </c>
      <c r="CU88" s="72">
        <f t="shared" ref="CU88" si="89">CG88+BS88+AQ88+AC88+BE88</f>
        <v>0.16</v>
      </c>
      <c r="CV88" s="72" t="s">
        <v>53</v>
      </c>
      <c r="CW88" s="72">
        <f t="shared" ref="CW88" si="90">CI88+BU88+AS88+AE88+BG88</f>
        <v>0</v>
      </c>
      <c r="CX88" s="72" t="s">
        <v>53</v>
      </c>
      <c r="CY88" s="72">
        <f t="shared" ref="CY88" si="91">CK88+BW88+AU88+AG88+BI88</f>
        <v>0</v>
      </c>
      <c r="CZ88" s="54" t="s">
        <v>192</v>
      </c>
    </row>
    <row r="89" spans="1:104" ht="3.75" customHeight="1" x14ac:dyDescent="0.2">
      <c r="A89" s="23"/>
      <c r="B89" s="62"/>
      <c r="C89" s="9"/>
      <c r="D89" s="59"/>
      <c r="E89" s="60"/>
      <c r="F89" s="60"/>
      <c r="G89" s="59"/>
      <c r="H89" s="59"/>
      <c r="I89" s="59"/>
      <c r="J89" s="59"/>
      <c r="K89" s="59"/>
      <c r="L89" s="59"/>
      <c r="M89" s="105"/>
      <c r="N89" s="72"/>
      <c r="O89" s="72"/>
      <c r="P89" s="72"/>
      <c r="Q89" s="72"/>
      <c r="R89" s="72"/>
      <c r="S89" s="72"/>
      <c r="T89" s="60"/>
      <c r="U89" s="59"/>
      <c r="V89" s="59"/>
      <c r="W89" s="59"/>
      <c r="X89" s="59"/>
      <c r="Y89" s="59"/>
      <c r="Z89" s="59"/>
      <c r="AA89" s="105"/>
      <c r="AB89" s="72"/>
      <c r="AC89" s="72"/>
      <c r="AD89" s="72"/>
      <c r="AE89" s="72"/>
      <c r="AF89" s="72"/>
      <c r="AG89" s="72"/>
      <c r="AH89" s="60"/>
      <c r="AI89" s="59"/>
      <c r="AJ89" s="59"/>
      <c r="AK89" s="59"/>
      <c r="AL89" s="59"/>
      <c r="AM89" s="59"/>
      <c r="AN89" s="59"/>
      <c r="AO89" s="105"/>
      <c r="AP89" s="72"/>
      <c r="AQ89" s="72"/>
      <c r="AR89" s="72"/>
      <c r="AS89" s="72"/>
      <c r="AT89" s="72"/>
      <c r="AU89" s="72"/>
      <c r="AV89" s="60"/>
      <c r="AW89" s="59"/>
      <c r="AX89" s="59"/>
      <c r="AY89" s="59"/>
      <c r="AZ89" s="59"/>
      <c r="BA89" s="59"/>
      <c r="BB89" s="59"/>
      <c r="BC89" s="105"/>
      <c r="BD89" s="72"/>
      <c r="BE89" s="72"/>
      <c r="BF89" s="72"/>
      <c r="BG89" s="72"/>
      <c r="BH89" s="72"/>
      <c r="BI89" s="72"/>
      <c r="BJ89" s="108"/>
      <c r="BK89" s="16"/>
      <c r="BL89" s="16"/>
      <c r="BM89" s="16"/>
      <c r="BN89" s="16"/>
      <c r="BO89" s="16"/>
      <c r="BP89" s="16"/>
      <c r="BQ89" s="105"/>
      <c r="BR89" s="72"/>
      <c r="BS89" s="72"/>
      <c r="BT89" s="72"/>
      <c r="BU89" s="72"/>
      <c r="BV89" s="72"/>
      <c r="BW89" s="72"/>
      <c r="BX89" s="108"/>
      <c r="BY89" s="16"/>
      <c r="BZ89" s="16"/>
      <c r="CA89" s="16"/>
      <c r="CB89" s="16"/>
      <c r="CC89" s="16"/>
      <c r="CD89" s="16"/>
      <c r="CE89" s="105"/>
      <c r="CF89" s="72"/>
      <c r="CG89" s="72"/>
      <c r="CH89" s="72"/>
      <c r="CI89" s="72"/>
      <c r="CJ89" s="72"/>
      <c r="CK89" s="72"/>
      <c r="CL89" s="108"/>
      <c r="CM89" s="16"/>
      <c r="CN89" s="16"/>
      <c r="CO89" s="16"/>
      <c r="CP89" s="16"/>
      <c r="CQ89" s="16"/>
      <c r="CR89" s="16"/>
      <c r="CS89" s="105"/>
      <c r="CT89" s="72"/>
      <c r="CU89" s="72"/>
      <c r="CV89" s="72"/>
      <c r="CW89" s="72"/>
      <c r="CX89" s="72"/>
      <c r="CY89" s="72"/>
      <c r="CZ89" s="54"/>
    </row>
    <row r="90" spans="1:104" ht="31.5" x14ac:dyDescent="0.2">
      <c r="A90" s="86" t="s">
        <v>89</v>
      </c>
      <c r="B90" s="87" t="s">
        <v>90</v>
      </c>
      <c r="C90" s="88" t="s">
        <v>21</v>
      </c>
      <c r="D90" s="89">
        <f>D91+D92</f>
        <v>0</v>
      </c>
      <c r="E90" s="89">
        <f>E91+E92</f>
        <v>0</v>
      </c>
      <c r="F90" s="90" t="s">
        <v>53</v>
      </c>
      <c r="G90" s="89">
        <f t="shared" ref="G90:H90" si="92">G91+G92</f>
        <v>0</v>
      </c>
      <c r="H90" s="89">
        <f t="shared" si="92"/>
        <v>0</v>
      </c>
      <c r="I90" s="89" t="s">
        <v>53</v>
      </c>
      <c r="J90" s="89">
        <f>J91+J92</f>
        <v>0</v>
      </c>
      <c r="K90" s="89" t="s">
        <v>53</v>
      </c>
      <c r="L90" s="89">
        <f>L91+L92</f>
        <v>0</v>
      </c>
      <c r="M90" s="90" t="s">
        <v>53</v>
      </c>
      <c r="N90" s="89">
        <f t="shared" ref="N90:O90" si="93">N91+N92</f>
        <v>0</v>
      </c>
      <c r="O90" s="89">
        <f t="shared" si="93"/>
        <v>0</v>
      </c>
      <c r="P90" s="89" t="s">
        <v>53</v>
      </c>
      <c r="Q90" s="89">
        <f>Q91+Q92</f>
        <v>0</v>
      </c>
      <c r="R90" s="89" t="s">
        <v>53</v>
      </c>
      <c r="S90" s="89">
        <f>S91+S92</f>
        <v>0</v>
      </c>
      <c r="T90" s="90" t="s">
        <v>53</v>
      </c>
      <c r="U90" s="89">
        <f t="shared" ref="U90:V90" si="94">U91+U92</f>
        <v>0</v>
      </c>
      <c r="V90" s="89">
        <f t="shared" si="94"/>
        <v>0</v>
      </c>
      <c r="W90" s="89" t="s">
        <v>53</v>
      </c>
      <c r="X90" s="89">
        <f>X91+X92</f>
        <v>0</v>
      </c>
      <c r="Y90" s="89" t="s">
        <v>53</v>
      </c>
      <c r="Z90" s="89">
        <f>Z91+Z92</f>
        <v>0</v>
      </c>
      <c r="AA90" s="90" t="s">
        <v>53</v>
      </c>
      <c r="AB90" s="89">
        <f t="shared" ref="AB90:AC90" si="95">AB91+AB92</f>
        <v>0</v>
      </c>
      <c r="AC90" s="89">
        <f t="shared" si="95"/>
        <v>0</v>
      </c>
      <c r="AD90" s="89" t="s">
        <v>53</v>
      </c>
      <c r="AE90" s="89">
        <f>AE91+AE92</f>
        <v>0</v>
      </c>
      <c r="AF90" s="89" t="s">
        <v>53</v>
      </c>
      <c r="AG90" s="89">
        <f>AG91+AG92</f>
        <v>0</v>
      </c>
      <c r="AH90" s="90" t="s">
        <v>53</v>
      </c>
      <c r="AI90" s="89">
        <f t="shared" ref="AI90:AJ90" si="96">AI91+AI92</f>
        <v>0</v>
      </c>
      <c r="AJ90" s="89">
        <f t="shared" si="96"/>
        <v>0</v>
      </c>
      <c r="AK90" s="89" t="s">
        <v>53</v>
      </c>
      <c r="AL90" s="89">
        <f>AL91+AL92</f>
        <v>0</v>
      </c>
      <c r="AM90" s="89" t="s">
        <v>53</v>
      </c>
      <c r="AN90" s="89">
        <f>AN91+AN92</f>
        <v>0</v>
      </c>
      <c r="AO90" s="90" t="s">
        <v>53</v>
      </c>
      <c r="AP90" s="89">
        <f t="shared" ref="AP90:AQ90" si="97">AP91+AP92</f>
        <v>0</v>
      </c>
      <c r="AQ90" s="89">
        <f t="shared" si="97"/>
        <v>0</v>
      </c>
      <c r="AR90" s="89" t="s">
        <v>53</v>
      </c>
      <c r="AS90" s="89">
        <f>AS91+AS92</f>
        <v>0</v>
      </c>
      <c r="AT90" s="89" t="s">
        <v>53</v>
      </c>
      <c r="AU90" s="89">
        <f>AU91+AU92</f>
        <v>0</v>
      </c>
      <c r="AV90" s="90" t="s">
        <v>53</v>
      </c>
      <c r="AW90" s="89">
        <f t="shared" ref="AW90:AX90" si="98">AW91+AW92</f>
        <v>0</v>
      </c>
      <c r="AX90" s="89">
        <f t="shared" si="98"/>
        <v>0</v>
      </c>
      <c r="AY90" s="89" t="s">
        <v>53</v>
      </c>
      <c r="AZ90" s="89">
        <f>AZ91+AZ92</f>
        <v>0</v>
      </c>
      <c r="BA90" s="89" t="s">
        <v>53</v>
      </c>
      <c r="BB90" s="89">
        <f>BB91+BB92</f>
        <v>0</v>
      </c>
      <c r="BC90" s="90" t="s">
        <v>53</v>
      </c>
      <c r="BD90" s="89">
        <f t="shared" ref="BD90:BE90" si="99">BD91+BD92</f>
        <v>0</v>
      </c>
      <c r="BE90" s="89">
        <f t="shared" si="99"/>
        <v>0</v>
      </c>
      <c r="BF90" s="89" t="s">
        <v>53</v>
      </c>
      <c r="BG90" s="89">
        <f>BG91+BG92</f>
        <v>0</v>
      </c>
      <c r="BH90" s="89" t="s">
        <v>53</v>
      </c>
      <c r="BI90" s="89">
        <f>BI91+BI92</f>
        <v>0</v>
      </c>
      <c r="BJ90" s="90" t="s">
        <v>53</v>
      </c>
      <c r="BK90" s="89">
        <f t="shared" ref="BK90:BL90" si="100">BK91+BK92</f>
        <v>0</v>
      </c>
      <c r="BL90" s="89">
        <f t="shared" si="100"/>
        <v>0</v>
      </c>
      <c r="BM90" s="89" t="s">
        <v>53</v>
      </c>
      <c r="BN90" s="89">
        <f>BN91+BN92</f>
        <v>0</v>
      </c>
      <c r="BO90" s="89" t="s">
        <v>53</v>
      </c>
      <c r="BP90" s="89">
        <f>BP91+BP92</f>
        <v>0</v>
      </c>
      <c r="BQ90" s="90" t="s">
        <v>53</v>
      </c>
      <c r="BR90" s="89">
        <f t="shared" ref="BR90:BS90" si="101">BR91+BR92</f>
        <v>0</v>
      </c>
      <c r="BS90" s="89">
        <f t="shared" si="101"/>
        <v>0</v>
      </c>
      <c r="BT90" s="89" t="s">
        <v>53</v>
      </c>
      <c r="BU90" s="89">
        <f>BU91+BU92</f>
        <v>0</v>
      </c>
      <c r="BV90" s="89" t="s">
        <v>53</v>
      </c>
      <c r="BW90" s="89">
        <f>BW91+BW92</f>
        <v>0</v>
      </c>
      <c r="BX90" s="90" t="s">
        <v>53</v>
      </c>
      <c r="BY90" s="89">
        <f t="shared" ref="BY90:BZ90" si="102">BY91+BY92</f>
        <v>0</v>
      </c>
      <c r="BZ90" s="89">
        <f t="shared" si="102"/>
        <v>0</v>
      </c>
      <c r="CA90" s="89" t="s">
        <v>53</v>
      </c>
      <c r="CB90" s="89">
        <f>CB91+CB92</f>
        <v>0</v>
      </c>
      <c r="CC90" s="89" t="s">
        <v>53</v>
      </c>
      <c r="CD90" s="89">
        <f>CD91+CD92</f>
        <v>0</v>
      </c>
      <c r="CE90" s="90" t="s">
        <v>53</v>
      </c>
      <c r="CF90" s="89">
        <f t="shared" ref="CF90:CG90" si="103">CF91+CF92</f>
        <v>0</v>
      </c>
      <c r="CG90" s="89">
        <f t="shared" si="103"/>
        <v>0</v>
      </c>
      <c r="CH90" s="89" t="s">
        <v>53</v>
      </c>
      <c r="CI90" s="89">
        <f>CI91+CI92</f>
        <v>0</v>
      </c>
      <c r="CJ90" s="89" t="s">
        <v>53</v>
      </c>
      <c r="CK90" s="89">
        <f>CK91+CK92</f>
        <v>0</v>
      </c>
      <c r="CL90" s="90" t="s">
        <v>53</v>
      </c>
      <c r="CM90" s="89">
        <f t="shared" ref="CM90:CN90" si="104">CM91+CM92</f>
        <v>0</v>
      </c>
      <c r="CN90" s="89">
        <f t="shared" si="104"/>
        <v>0</v>
      </c>
      <c r="CO90" s="89" t="s">
        <v>53</v>
      </c>
      <c r="CP90" s="89">
        <f>CP91+CP92</f>
        <v>0</v>
      </c>
      <c r="CQ90" s="89" t="s">
        <v>53</v>
      </c>
      <c r="CR90" s="89">
        <f>CR91+CR92</f>
        <v>0</v>
      </c>
      <c r="CS90" s="90" t="s">
        <v>53</v>
      </c>
      <c r="CT90" s="89">
        <f t="shared" ref="CT90:CU90" si="105">CT91+CT92</f>
        <v>0</v>
      </c>
      <c r="CU90" s="89">
        <f t="shared" si="105"/>
        <v>0</v>
      </c>
      <c r="CV90" s="89" t="s">
        <v>53</v>
      </c>
      <c r="CW90" s="89">
        <f>CW91+CW92</f>
        <v>0</v>
      </c>
      <c r="CX90" s="89" t="s">
        <v>53</v>
      </c>
      <c r="CY90" s="89">
        <f>CY91+CY92</f>
        <v>0</v>
      </c>
      <c r="CZ90" s="91" t="s">
        <v>192</v>
      </c>
    </row>
    <row r="91" spans="1:104" s="103" customFormat="1" x14ac:dyDescent="0.2">
      <c r="A91" s="81"/>
      <c r="B91" s="114"/>
      <c r="C91" s="73"/>
      <c r="D91" s="59"/>
      <c r="E91" s="59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105"/>
      <c r="AB91" s="105"/>
      <c r="AC91" s="105"/>
      <c r="AD91" s="105"/>
      <c r="AE91" s="105"/>
      <c r="AF91" s="105"/>
      <c r="AG91" s="105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59"/>
      <c r="CN91" s="59"/>
      <c r="CO91" s="59"/>
      <c r="CP91" s="59"/>
      <c r="CQ91" s="59"/>
      <c r="CR91" s="59"/>
      <c r="CS91" s="60"/>
      <c r="CT91" s="59"/>
      <c r="CU91" s="59"/>
      <c r="CV91" s="59"/>
      <c r="CW91" s="59"/>
      <c r="CX91" s="59"/>
      <c r="CY91" s="59"/>
      <c r="CZ91" s="115"/>
    </row>
    <row r="92" spans="1:104" s="103" customFormat="1" x14ac:dyDescent="0.2">
      <c r="A92" s="81"/>
      <c r="B92" s="114"/>
      <c r="C92" s="73"/>
      <c r="D92" s="59"/>
      <c r="E92" s="59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105"/>
      <c r="AB92" s="105"/>
      <c r="AC92" s="105"/>
      <c r="AD92" s="105"/>
      <c r="AE92" s="105"/>
      <c r="AF92" s="105"/>
      <c r="AG92" s="105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59"/>
      <c r="CN92" s="59"/>
      <c r="CO92" s="59"/>
      <c r="CP92" s="59"/>
      <c r="CQ92" s="59"/>
      <c r="CR92" s="59"/>
      <c r="CS92" s="60"/>
      <c r="CT92" s="59"/>
      <c r="CU92" s="59"/>
      <c r="CV92" s="59"/>
      <c r="CW92" s="59"/>
      <c r="CX92" s="59"/>
      <c r="CY92" s="59"/>
      <c r="CZ92" s="115"/>
    </row>
    <row r="93" spans="1:104" ht="31.5" x14ac:dyDescent="0.2">
      <c r="A93" s="17" t="s">
        <v>91</v>
      </c>
      <c r="B93" s="18" t="s">
        <v>92</v>
      </c>
      <c r="C93" s="13" t="s">
        <v>21</v>
      </c>
      <c r="D93" s="96">
        <v>0</v>
      </c>
      <c r="E93" s="96">
        <v>0</v>
      </c>
      <c r="F93" s="101" t="s">
        <v>53</v>
      </c>
      <c r="G93" s="96" t="s">
        <v>42</v>
      </c>
      <c r="H93" s="96" t="s">
        <v>42</v>
      </c>
      <c r="I93" s="96" t="s">
        <v>53</v>
      </c>
      <c r="J93" s="96" t="s">
        <v>42</v>
      </c>
      <c r="K93" s="96" t="s">
        <v>53</v>
      </c>
      <c r="L93" s="96" t="s">
        <v>42</v>
      </c>
      <c r="M93" s="101" t="s">
        <v>53</v>
      </c>
      <c r="N93" s="96" t="s">
        <v>42</v>
      </c>
      <c r="O93" s="96" t="s">
        <v>42</v>
      </c>
      <c r="P93" s="96" t="s">
        <v>53</v>
      </c>
      <c r="Q93" s="96" t="s">
        <v>42</v>
      </c>
      <c r="R93" s="96" t="s">
        <v>53</v>
      </c>
      <c r="S93" s="96" t="s">
        <v>42</v>
      </c>
      <c r="T93" s="101" t="s">
        <v>53</v>
      </c>
      <c r="U93" s="96" t="s">
        <v>42</v>
      </c>
      <c r="V93" s="96" t="s">
        <v>42</v>
      </c>
      <c r="W93" s="96" t="s">
        <v>53</v>
      </c>
      <c r="X93" s="96" t="s">
        <v>42</v>
      </c>
      <c r="Y93" s="96" t="s">
        <v>53</v>
      </c>
      <c r="Z93" s="96" t="s">
        <v>42</v>
      </c>
      <c r="AA93" s="101" t="s">
        <v>53</v>
      </c>
      <c r="AB93" s="96" t="s">
        <v>42</v>
      </c>
      <c r="AC93" s="96" t="s">
        <v>42</v>
      </c>
      <c r="AD93" s="96" t="s">
        <v>53</v>
      </c>
      <c r="AE93" s="96" t="s">
        <v>42</v>
      </c>
      <c r="AF93" s="96" t="s">
        <v>53</v>
      </c>
      <c r="AG93" s="96" t="s">
        <v>42</v>
      </c>
      <c r="AH93" s="101" t="s">
        <v>53</v>
      </c>
      <c r="AI93" s="96" t="s">
        <v>42</v>
      </c>
      <c r="AJ93" s="96" t="s">
        <v>42</v>
      </c>
      <c r="AK93" s="96" t="s">
        <v>53</v>
      </c>
      <c r="AL93" s="96" t="s">
        <v>42</v>
      </c>
      <c r="AM93" s="96" t="s">
        <v>53</v>
      </c>
      <c r="AN93" s="96" t="s">
        <v>42</v>
      </c>
      <c r="AO93" s="101" t="s">
        <v>53</v>
      </c>
      <c r="AP93" s="96" t="s">
        <v>42</v>
      </c>
      <c r="AQ93" s="96" t="s">
        <v>42</v>
      </c>
      <c r="AR93" s="96" t="s">
        <v>53</v>
      </c>
      <c r="AS93" s="96" t="s">
        <v>42</v>
      </c>
      <c r="AT93" s="96" t="s">
        <v>53</v>
      </c>
      <c r="AU93" s="96" t="s">
        <v>42</v>
      </c>
      <c r="AV93" s="101" t="s">
        <v>53</v>
      </c>
      <c r="AW93" s="96" t="s">
        <v>42</v>
      </c>
      <c r="AX93" s="96" t="s">
        <v>42</v>
      </c>
      <c r="AY93" s="96" t="s">
        <v>53</v>
      </c>
      <c r="AZ93" s="96" t="s">
        <v>42</v>
      </c>
      <c r="BA93" s="96" t="s">
        <v>53</v>
      </c>
      <c r="BB93" s="96" t="s">
        <v>42</v>
      </c>
      <c r="BC93" s="101" t="s">
        <v>53</v>
      </c>
      <c r="BD93" s="96" t="s">
        <v>42</v>
      </c>
      <c r="BE93" s="96" t="s">
        <v>42</v>
      </c>
      <c r="BF93" s="96" t="s">
        <v>53</v>
      </c>
      <c r="BG93" s="96" t="s">
        <v>42</v>
      </c>
      <c r="BH93" s="96" t="s">
        <v>53</v>
      </c>
      <c r="BI93" s="96" t="s">
        <v>42</v>
      </c>
      <c r="BJ93" s="101" t="s">
        <v>53</v>
      </c>
      <c r="BK93" s="96" t="s">
        <v>42</v>
      </c>
      <c r="BL93" s="96" t="s">
        <v>42</v>
      </c>
      <c r="BM93" s="96" t="s">
        <v>53</v>
      </c>
      <c r="BN93" s="96" t="s">
        <v>42</v>
      </c>
      <c r="BO93" s="96" t="s">
        <v>53</v>
      </c>
      <c r="BP93" s="96" t="s">
        <v>42</v>
      </c>
      <c r="BQ93" s="101" t="s">
        <v>53</v>
      </c>
      <c r="BR93" s="96" t="s">
        <v>42</v>
      </c>
      <c r="BS93" s="96" t="s">
        <v>42</v>
      </c>
      <c r="BT93" s="96" t="s">
        <v>53</v>
      </c>
      <c r="BU93" s="96" t="s">
        <v>42</v>
      </c>
      <c r="BV93" s="96" t="s">
        <v>53</v>
      </c>
      <c r="BW93" s="96" t="s">
        <v>42</v>
      </c>
      <c r="BX93" s="101" t="s">
        <v>53</v>
      </c>
      <c r="BY93" s="96" t="s">
        <v>42</v>
      </c>
      <c r="BZ93" s="96" t="s">
        <v>42</v>
      </c>
      <c r="CA93" s="96" t="s">
        <v>53</v>
      </c>
      <c r="CB93" s="96" t="s">
        <v>42</v>
      </c>
      <c r="CC93" s="96" t="s">
        <v>53</v>
      </c>
      <c r="CD93" s="96" t="s">
        <v>42</v>
      </c>
      <c r="CE93" s="101" t="s">
        <v>53</v>
      </c>
      <c r="CF93" s="96" t="s">
        <v>42</v>
      </c>
      <c r="CG93" s="96" t="s">
        <v>42</v>
      </c>
      <c r="CH93" s="96" t="s">
        <v>53</v>
      </c>
      <c r="CI93" s="96" t="s">
        <v>42</v>
      </c>
      <c r="CJ93" s="96" t="s">
        <v>53</v>
      </c>
      <c r="CK93" s="96" t="s">
        <v>42</v>
      </c>
      <c r="CL93" s="101" t="s">
        <v>53</v>
      </c>
      <c r="CM93" s="96" t="s">
        <v>42</v>
      </c>
      <c r="CN93" s="96" t="s">
        <v>42</v>
      </c>
      <c r="CO93" s="96" t="s">
        <v>53</v>
      </c>
      <c r="CP93" s="96" t="s">
        <v>42</v>
      </c>
      <c r="CQ93" s="96" t="s">
        <v>53</v>
      </c>
      <c r="CR93" s="96" t="s">
        <v>42</v>
      </c>
      <c r="CS93" s="101" t="s">
        <v>53</v>
      </c>
      <c r="CT93" s="96" t="s">
        <v>42</v>
      </c>
      <c r="CU93" s="96" t="s">
        <v>42</v>
      </c>
      <c r="CV93" s="96" t="s">
        <v>53</v>
      </c>
      <c r="CW93" s="96" t="s">
        <v>42</v>
      </c>
      <c r="CX93" s="96" t="s">
        <v>53</v>
      </c>
      <c r="CY93" s="96" t="s">
        <v>42</v>
      </c>
      <c r="CZ93" s="97" t="s">
        <v>192</v>
      </c>
    </row>
    <row r="94" spans="1:104" ht="42.75" customHeight="1" x14ac:dyDescent="0.2">
      <c r="A94" s="93" t="s">
        <v>93</v>
      </c>
      <c r="B94" s="94" t="s">
        <v>94</v>
      </c>
      <c r="C94" s="95" t="s">
        <v>21</v>
      </c>
      <c r="D94" s="96">
        <f>D95+D97+D96</f>
        <v>1.3332999999999999</v>
      </c>
      <c r="E94" s="96">
        <f>E95+E97+E96</f>
        <v>1.2693611083333334</v>
      </c>
      <c r="F94" s="101" t="s">
        <v>53</v>
      </c>
      <c r="G94" s="96">
        <f t="shared" ref="G94:H94" si="106">G95+G97+G96</f>
        <v>0</v>
      </c>
      <c r="H94" s="96">
        <f t="shared" si="106"/>
        <v>0</v>
      </c>
      <c r="I94" s="96" t="s">
        <v>53</v>
      </c>
      <c r="J94" s="96">
        <f>J95+J97+J96</f>
        <v>0</v>
      </c>
      <c r="K94" s="96" t="s">
        <v>53</v>
      </c>
      <c r="L94" s="96">
        <f>L95+L97+L96</f>
        <v>0</v>
      </c>
      <c r="M94" s="101" t="s">
        <v>53</v>
      </c>
      <c r="N94" s="96">
        <f t="shared" ref="N94:O94" si="107">N95+N97+N96</f>
        <v>0</v>
      </c>
      <c r="O94" s="96">
        <f t="shared" si="107"/>
        <v>0</v>
      </c>
      <c r="P94" s="96" t="s">
        <v>53</v>
      </c>
      <c r="Q94" s="96">
        <f>Q95+Q97+Q96</f>
        <v>0</v>
      </c>
      <c r="R94" s="96" t="s">
        <v>53</v>
      </c>
      <c r="S94" s="96">
        <f>S95+S97+S96</f>
        <v>0</v>
      </c>
      <c r="T94" s="101" t="s">
        <v>53</v>
      </c>
      <c r="U94" s="96">
        <f t="shared" ref="U94:V94" si="108">U95+U97+U96</f>
        <v>1.3333299999999999</v>
      </c>
      <c r="V94" s="96">
        <f t="shared" si="108"/>
        <v>0</v>
      </c>
      <c r="W94" s="96" t="s">
        <v>53</v>
      </c>
      <c r="X94" s="96">
        <f>X95+X97+X96</f>
        <v>0</v>
      </c>
      <c r="Y94" s="96" t="s">
        <v>53</v>
      </c>
      <c r="Z94" s="96">
        <f>Z95+Z97+Z96</f>
        <v>2</v>
      </c>
      <c r="AA94" s="101" t="s">
        <v>53</v>
      </c>
      <c r="AB94" s="96">
        <f t="shared" ref="AB94:AC94" si="109">AB95+AB97+AB96</f>
        <v>1.2693611083333334</v>
      </c>
      <c r="AC94" s="96">
        <f t="shared" si="109"/>
        <v>0</v>
      </c>
      <c r="AD94" s="96" t="s">
        <v>53</v>
      </c>
      <c r="AE94" s="96">
        <f>AE95+AE97+AE96</f>
        <v>0</v>
      </c>
      <c r="AF94" s="96" t="s">
        <v>53</v>
      </c>
      <c r="AG94" s="96">
        <f>AG95+AG97+AG96</f>
        <v>2</v>
      </c>
      <c r="AH94" s="101" t="s">
        <v>53</v>
      </c>
      <c r="AI94" s="96">
        <f t="shared" ref="AI94:AJ94" si="110">AI95+AI97+AI96</f>
        <v>0</v>
      </c>
      <c r="AJ94" s="96">
        <f t="shared" si="110"/>
        <v>0</v>
      </c>
      <c r="AK94" s="96" t="s">
        <v>53</v>
      </c>
      <c r="AL94" s="96">
        <f>AL95+AL97+AL96</f>
        <v>0</v>
      </c>
      <c r="AM94" s="96" t="s">
        <v>53</v>
      </c>
      <c r="AN94" s="96">
        <f>AN95+AN97+AN96</f>
        <v>0</v>
      </c>
      <c r="AO94" s="101" t="s">
        <v>53</v>
      </c>
      <c r="AP94" s="96">
        <f t="shared" ref="AP94:AQ94" si="111">AP95+AP97+AP96</f>
        <v>0</v>
      </c>
      <c r="AQ94" s="96">
        <f t="shared" si="111"/>
        <v>0</v>
      </c>
      <c r="AR94" s="96" t="s">
        <v>53</v>
      </c>
      <c r="AS94" s="96">
        <f>AS95+AS97+AS96</f>
        <v>0</v>
      </c>
      <c r="AT94" s="96" t="s">
        <v>53</v>
      </c>
      <c r="AU94" s="96">
        <f>AU95+AU97+AU96</f>
        <v>0</v>
      </c>
      <c r="AV94" s="101" t="s">
        <v>53</v>
      </c>
      <c r="AW94" s="96">
        <f t="shared" ref="AW94:AX94" si="112">AW95+AW97+AW96</f>
        <v>0</v>
      </c>
      <c r="AX94" s="96">
        <f t="shared" si="112"/>
        <v>0</v>
      </c>
      <c r="AY94" s="96" t="s">
        <v>53</v>
      </c>
      <c r="AZ94" s="96">
        <f>AZ95+AZ97+AZ96</f>
        <v>0</v>
      </c>
      <c r="BA94" s="96" t="s">
        <v>53</v>
      </c>
      <c r="BB94" s="96">
        <f>BB95+BB97+BB96</f>
        <v>0</v>
      </c>
      <c r="BC94" s="101" t="s">
        <v>53</v>
      </c>
      <c r="BD94" s="96">
        <f t="shared" ref="BD94:BE94" si="113">BD95+BD97+BD96</f>
        <v>0</v>
      </c>
      <c r="BE94" s="96">
        <f t="shared" si="113"/>
        <v>0</v>
      </c>
      <c r="BF94" s="96" t="s">
        <v>53</v>
      </c>
      <c r="BG94" s="96">
        <f>BG95+BG97+BG96</f>
        <v>0</v>
      </c>
      <c r="BH94" s="96" t="s">
        <v>53</v>
      </c>
      <c r="BI94" s="96">
        <f>BI95+BI97+BI96</f>
        <v>0</v>
      </c>
      <c r="BJ94" s="101" t="s">
        <v>53</v>
      </c>
      <c r="BK94" s="96">
        <f t="shared" ref="BK94:BL94" si="114">BK95+BK97+BK96</f>
        <v>0</v>
      </c>
      <c r="BL94" s="96">
        <f t="shared" si="114"/>
        <v>0</v>
      </c>
      <c r="BM94" s="96" t="s">
        <v>53</v>
      </c>
      <c r="BN94" s="96">
        <f>BN95+BN97+BN96</f>
        <v>0</v>
      </c>
      <c r="BO94" s="96" t="s">
        <v>53</v>
      </c>
      <c r="BP94" s="96">
        <f>BP95+BP97+BP96</f>
        <v>0</v>
      </c>
      <c r="BQ94" s="101" t="s">
        <v>53</v>
      </c>
      <c r="BR94" s="96">
        <f t="shared" ref="BR94:BS94" si="115">BR95+BR97+BR96</f>
        <v>0</v>
      </c>
      <c r="BS94" s="96">
        <f t="shared" si="115"/>
        <v>0</v>
      </c>
      <c r="BT94" s="96" t="s">
        <v>53</v>
      </c>
      <c r="BU94" s="96">
        <f>BU95+BU97+BU96</f>
        <v>0</v>
      </c>
      <c r="BV94" s="96" t="s">
        <v>53</v>
      </c>
      <c r="BW94" s="96">
        <f>BW95+BW97+BW96</f>
        <v>0</v>
      </c>
      <c r="BX94" s="101" t="s">
        <v>53</v>
      </c>
      <c r="BY94" s="96">
        <f>BY95+BY97+BY96</f>
        <v>0</v>
      </c>
      <c r="BZ94" s="96">
        <f>BZ95+BZ97+BZ96</f>
        <v>0</v>
      </c>
      <c r="CA94" s="96" t="s">
        <v>53</v>
      </c>
      <c r="CB94" s="96">
        <f>CB95+CB97+CB96</f>
        <v>0</v>
      </c>
      <c r="CC94" s="96" t="s">
        <v>53</v>
      </c>
      <c r="CD94" s="96">
        <f>CD95+CD97+CD96</f>
        <v>0</v>
      </c>
      <c r="CE94" s="101" t="s">
        <v>53</v>
      </c>
      <c r="CF94" s="96">
        <f>CF95+CF97+CF96</f>
        <v>0</v>
      </c>
      <c r="CG94" s="96">
        <f>CG95+CG97+CG96</f>
        <v>0</v>
      </c>
      <c r="CH94" s="96" t="s">
        <v>53</v>
      </c>
      <c r="CI94" s="96">
        <f>CI95+CI97+CI96</f>
        <v>0</v>
      </c>
      <c r="CJ94" s="96" t="s">
        <v>53</v>
      </c>
      <c r="CK94" s="96">
        <f>CK95+CK97+CK96</f>
        <v>0</v>
      </c>
      <c r="CL94" s="101" t="s">
        <v>53</v>
      </c>
      <c r="CM94" s="96">
        <f>CM95+CM97+CM96</f>
        <v>1.3333299999999999</v>
      </c>
      <c r="CN94" s="96">
        <f t="shared" ref="CN94" si="116">CN95+CN97+CN96</f>
        <v>0</v>
      </c>
      <c r="CO94" s="96" t="s">
        <v>53</v>
      </c>
      <c r="CP94" s="96">
        <f>CP95+CP97+CP96</f>
        <v>0</v>
      </c>
      <c r="CQ94" s="96" t="s">
        <v>53</v>
      </c>
      <c r="CR94" s="96">
        <f>CR95+CR97+CR96</f>
        <v>2</v>
      </c>
      <c r="CS94" s="101" t="s">
        <v>53</v>
      </c>
      <c r="CT94" s="96">
        <f>CT95+CT97+CT96</f>
        <v>1.2693611083333334</v>
      </c>
      <c r="CU94" s="96">
        <f t="shared" ref="CU94" si="117">CU95+CU97+CU96</f>
        <v>0</v>
      </c>
      <c r="CV94" s="96" t="s">
        <v>53</v>
      </c>
      <c r="CW94" s="96">
        <f>CW95+CW97+CW96</f>
        <v>0</v>
      </c>
      <c r="CX94" s="96" t="s">
        <v>53</v>
      </c>
      <c r="CY94" s="96">
        <f>CY95+CY97+CY96</f>
        <v>2</v>
      </c>
      <c r="CZ94" s="97" t="s">
        <v>192</v>
      </c>
    </row>
    <row r="95" spans="1:104" ht="31.5" x14ac:dyDescent="0.2">
      <c r="A95" s="146" t="s">
        <v>95</v>
      </c>
      <c r="B95" s="75" t="s">
        <v>307</v>
      </c>
      <c r="C95" s="76" t="s">
        <v>303</v>
      </c>
      <c r="D95" s="59">
        <v>1.3332999999999999</v>
      </c>
      <c r="E95" s="60">
        <v>1.2693611083333334</v>
      </c>
      <c r="F95" s="60" t="s">
        <v>53</v>
      </c>
      <c r="G95" s="60">
        <v>0</v>
      </c>
      <c r="H95" s="60">
        <v>0</v>
      </c>
      <c r="I95" s="60" t="s">
        <v>53</v>
      </c>
      <c r="J95" s="60">
        <v>0</v>
      </c>
      <c r="K95" s="60" t="s">
        <v>53</v>
      </c>
      <c r="L95" s="60">
        <v>0</v>
      </c>
      <c r="M95" s="105" t="s">
        <v>53</v>
      </c>
      <c r="N95" s="105">
        <v>0</v>
      </c>
      <c r="O95" s="105">
        <v>0</v>
      </c>
      <c r="P95" s="105" t="s">
        <v>53</v>
      </c>
      <c r="Q95" s="105">
        <v>0</v>
      </c>
      <c r="R95" s="105" t="s">
        <v>53</v>
      </c>
      <c r="S95" s="105">
        <v>0</v>
      </c>
      <c r="T95" s="60" t="s">
        <v>53</v>
      </c>
      <c r="U95" s="60">
        <v>1.3333299999999999</v>
      </c>
      <c r="V95" s="60">
        <v>0</v>
      </c>
      <c r="W95" s="60" t="s">
        <v>53</v>
      </c>
      <c r="X95" s="60">
        <v>0</v>
      </c>
      <c r="Y95" s="60" t="s">
        <v>53</v>
      </c>
      <c r="Z95" s="101">
        <v>2</v>
      </c>
      <c r="AA95" s="105" t="s">
        <v>53</v>
      </c>
      <c r="AB95" s="105">
        <v>1.2693611083333334</v>
      </c>
      <c r="AC95" s="105">
        <v>0</v>
      </c>
      <c r="AD95" s="105" t="s">
        <v>53</v>
      </c>
      <c r="AE95" s="105">
        <v>0</v>
      </c>
      <c r="AF95" s="105" t="s">
        <v>53</v>
      </c>
      <c r="AG95" s="105">
        <v>2</v>
      </c>
      <c r="AH95" s="60" t="s">
        <v>53</v>
      </c>
      <c r="AI95" s="60">
        <v>0</v>
      </c>
      <c r="AJ95" s="60">
        <v>0</v>
      </c>
      <c r="AK95" s="60" t="s">
        <v>53</v>
      </c>
      <c r="AL95" s="60">
        <v>0</v>
      </c>
      <c r="AM95" s="60" t="s">
        <v>53</v>
      </c>
      <c r="AN95" s="60">
        <v>0</v>
      </c>
      <c r="AO95" s="105" t="s">
        <v>53</v>
      </c>
      <c r="AP95" s="105">
        <v>0</v>
      </c>
      <c r="AQ95" s="105">
        <v>0</v>
      </c>
      <c r="AR95" s="105" t="s">
        <v>53</v>
      </c>
      <c r="AS95" s="105">
        <v>0</v>
      </c>
      <c r="AT95" s="105" t="s">
        <v>53</v>
      </c>
      <c r="AU95" s="105">
        <v>0</v>
      </c>
      <c r="AV95" s="60" t="s">
        <v>53</v>
      </c>
      <c r="AW95" s="60">
        <v>0</v>
      </c>
      <c r="AX95" s="60">
        <v>0</v>
      </c>
      <c r="AY95" s="60" t="s">
        <v>53</v>
      </c>
      <c r="AZ95" s="60">
        <v>0</v>
      </c>
      <c r="BA95" s="60" t="s">
        <v>53</v>
      </c>
      <c r="BB95" s="60">
        <v>0</v>
      </c>
      <c r="BC95" s="105" t="s">
        <v>53</v>
      </c>
      <c r="BD95" s="105">
        <v>0</v>
      </c>
      <c r="BE95" s="105">
        <v>0</v>
      </c>
      <c r="BF95" s="105" t="s">
        <v>53</v>
      </c>
      <c r="BG95" s="105">
        <v>0</v>
      </c>
      <c r="BH95" s="105" t="s">
        <v>53</v>
      </c>
      <c r="BI95" s="105">
        <v>0</v>
      </c>
      <c r="BJ95" s="60" t="s">
        <v>53</v>
      </c>
      <c r="BK95" s="60">
        <v>0</v>
      </c>
      <c r="BL95" s="60">
        <v>0</v>
      </c>
      <c r="BM95" s="60" t="s">
        <v>53</v>
      </c>
      <c r="BN95" s="60">
        <v>0</v>
      </c>
      <c r="BO95" s="60" t="s">
        <v>53</v>
      </c>
      <c r="BP95" s="60">
        <v>0</v>
      </c>
      <c r="BQ95" s="105" t="s">
        <v>53</v>
      </c>
      <c r="BR95" s="105">
        <v>0</v>
      </c>
      <c r="BS95" s="105">
        <v>0</v>
      </c>
      <c r="BT95" s="105" t="s">
        <v>53</v>
      </c>
      <c r="BU95" s="105">
        <v>0</v>
      </c>
      <c r="BV95" s="105" t="s">
        <v>53</v>
      </c>
      <c r="BW95" s="105">
        <v>0</v>
      </c>
      <c r="BX95" s="60" t="s">
        <v>53</v>
      </c>
      <c r="BY95" s="60">
        <v>0</v>
      </c>
      <c r="BZ95" s="60">
        <v>0</v>
      </c>
      <c r="CA95" s="60" t="s">
        <v>53</v>
      </c>
      <c r="CB95" s="60">
        <v>0</v>
      </c>
      <c r="CC95" s="60" t="s">
        <v>53</v>
      </c>
      <c r="CD95" s="60">
        <v>0</v>
      </c>
      <c r="CE95" s="105" t="s">
        <v>53</v>
      </c>
      <c r="CF95" s="105">
        <v>0</v>
      </c>
      <c r="CG95" s="105">
        <v>0</v>
      </c>
      <c r="CH95" s="105" t="s">
        <v>53</v>
      </c>
      <c r="CI95" s="105">
        <v>0</v>
      </c>
      <c r="CJ95" s="105" t="s">
        <v>53</v>
      </c>
      <c r="CK95" s="105">
        <v>0</v>
      </c>
      <c r="CL95" s="60" t="s">
        <v>53</v>
      </c>
      <c r="CM95" s="16">
        <f t="shared" ref="CM95" si="118">BY95+BK95+AI95+U95+AW95</f>
        <v>1.3333299999999999</v>
      </c>
      <c r="CN95" s="16">
        <f t="shared" ref="CN95" si="119">BZ95+BL95+AJ95+V95+AX95</f>
        <v>0</v>
      </c>
      <c r="CO95" s="16" t="s">
        <v>53</v>
      </c>
      <c r="CP95" s="16">
        <f t="shared" ref="CP95" si="120">CB95+BN95+AL95+X95+AZ95</f>
        <v>0</v>
      </c>
      <c r="CQ95" s="16" t="s">
        <v>53</v>
      </c>
      <c r="CR95" s="16">
        <f t="shared" ref="CR95" si="121">CD95+BP95+AN95+Z95+BB95</f>
        <v>2</v>
      </c>
      <c r="CS95" s="105" t="s">
        <v>53</v>
      </c>
      <c r="CT95" s="72">
        <f t="shared" ref="CT95" si="122">CF95+BR95+AP95+AB95+BD95</f>
        <v>1.2693611083333334</v>
      </c>
      <c r="CU95" s="72">
        <f t="shared" ref="CU95" si="123">CG95+BS95+AQ95+AC95+BE95</f>
        <v>0</v>
      </c>
      <c r="CV95" s="72" t="s">
        <v>53</v>
      </c>
      <c r="CW95" s="72">
        <f t="shared" ref="CW95" si="124">CI95+BU95+AS95+AE95+BG95</f>
        <v>0</v>
      </c>
      <c r="CX95" s="72" t="s">
        <v>53</v>
      </c>
      <c r="CY95" s="72">
        <f t="shared" ref="CY95" si="125">CK95+BW95+AU95+AG95+BI95</f>
        <v>2</v>
      </c>
      <c r="CZ95" s="54" t="s">
        <v>192</v>
      </c>
    </row>
    <row r="96" spans="1:104" s="103" customFormat="1" ht="1.5" customHeight="1" x14ac:dyDescent="0.2">
      <c r="A96" s="116"/>
      <c r="B96" s="114"/>
      <c r="C96" s="73"/>
      <c r="D96" s="59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105"/>
      <c r="AP96" s="105"/>
      <c r="AQ96" s="105"/>
      <c r="AR96" s="105"/>
      <c r="AS96" s="105"/>
      <c r="AT96" s="105"/>
      <c r="AU96" s="105"/>
      <c r="AV96" s="60"/>
      <c r="AW96" s="60"/>
      <c r="AX96" s="60"/>
      <c r="AY96" s="60"/>
      <c r="AZ96" s="60"/>
      <c r="BA96" s="60"/>
      <c r="BB96" s="60"/>
      <c r="BC96" s="105"/>
      <c r="BD96" s="105"/>
      <c r="BE96" s="105"/>
      <c r="BF96" s="105"/>
      <c r="BG96" s="105"/>
      <c r="BH96" s="105"/>
      <c r="BI96" s="105"/>
      <c r="BJ96" s="60"/>
      <c r="BK96" s="60"/>
      <c r="BL96" s="60"/>
      <c r="BM96" s="60"/>
      <c r="BN96" s="60"/>
      <c r="BO96" s="60"/>
      <c r="BP96" s="60"/>
      <c r="BQ96" s="105"/>
      <c r="BR96" s="105"/>
      <c r="BS96" s="105"/>
      <c r="BT96" s="105"/>
      <c r="BU96" s="105"/>
      <c r="BV96" s="105"/>
      <c r="BW96" s="105"/>
      <c r="BX96" s="60"/>
      <c r="BY96" s="60"/>
      <c r="BZ96" s="60"/>
      <c r="CA96" s="60"/>
      <c r="CB96" s="60"/>
      <c r="CC96" s="60"/>
      <c r="CD96" s="60"/>
      <c r="CE96" s="105"/>
      <c r="CF96" s="105"/>
      <c r="CG96" s="105"/>
      <c r="CH96" s="105"/>
      <c r="CI96" s="105"/>
      <c r="CJ96" s="105"/>
      <c r="CK96" s="105"/>
      <c r="CL96" s="60"/>
      <c r="CM96" s="59"/>
      <c r="CN96" s="59"/>
      <c r="CO96" s="59"/>
      <c r="CP96" s="59"/>
      <c r="CQ96" s="59"/>
      <c r="CR96" s="59"/>
      <c r="CS96" s="105"/>
      <c r="CT96" s="105"/>
      <c r="CU96" s="105"/>
      <c r="CV96" s="105"/>
      <c r="CW96" s="105"/>
      <c r="CX96" s="105"/>
      <c r="CY96" s="105"/>
      <c r="CZ96" s="115"/>
    </row>
    <row r="97" spans="1:104" s="103" customFormat="1" ht="3" customHeight="1" x14ac:dyDescent="0.2">
      <c r="A97" s="116"/>
      <c r="B97" s="114"/>
      <c r="C97" s="73"/>
      <c r="D97" s="59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105"/>
      <c r="AP97" s="105"/>
      <c r="AQ97" s="105"/>
      <c r="AR97" s="105"/>
      <c r="AS97" s="105"/>
      <c r="AT97" s="105"/>
      <c r="AU97" s="105"/>
      <c r="AV97" s="60"/>
      <c r="AW97" s="60"/>
      <c r="AX97" s="60"/>
      <c r="AY97" s="60"/>
      <c r="AZ97" s="60"/>
      <c r="BA97" s="60"/>
      <c r="BB97" s="60"/>
      <c r="BC97" s="105"/>
      <c r="BD97" s="105"/>
      <c r="BE97" s="105"/>
      <c r="BF97" s="105"/>
      <c r="BG97" s="105"/>
      <c r="BH97" s="105"/>
      <c r="BI97" s="105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  <c r="BW97" s="60"/>
      <c r="BX97" s="60"/>
      <c r="BY97" s="60"/>
      <c r="BZ97" s="60"/>
      <c r="CA97" s="60"/>
      <c r="CB97" s="60"/>
      <c r="CC97" s="60"/>
      <c r="CD97" s="60"/>
      <c r="CE97" s="105"/>
      <c r="CF97" s="105"/>
      <c r="CG97" s="105"/>
      <c r="CH97" s="105"/>
      <c r="CI97" s="105"/>
      <c r="CJ97" s="105"/>
      <c r="CK97" s="105"/>
      <c r="CL97" s="60"/>
      <c r="CM97" s="59"/>
      <c r="CN97" s="59"/>
      <c r="CO97" s="59"/>
      <c r="CP97" s="59"/>
      <c r="CQ97" s="59"/>
      <c r="CR97" s="59"/>
      <c r="CS97" s="105"/>
      <c r="CT97" s="105"/>
      <c r="CU97" s="105"/>
      <c r="CV97" s="105"/>
      <c r="CW97" s="105"/>
      <c r="CX97" s="105"/>
      <c r="CY97" s="105"/>
      <c r="CZ97" s="115"/>
    </row>
    <row r="98" spans="1:104" x14ac:dyDescent="0.25"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</row>
    <row r="99" spans="1:104" x14ac:dyDescent="0.25"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</row>
    <row r="100" spans="1:104" x14ac:dyDescent="0.25"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</row>
    <row r="101" spans="1:104" x14ac:dyDescent="0.25">
      <c r="A101" s="1" t="s">
        <v>304</v>
      </c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CD101" s="103"/>
    </row>
    <row r="102" spans="1:104" x14ac:dyDescent="0.25"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</row>
    <row r="103" spans="1:104" x14ac:dyDescent="0.25"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</row>
    <row r="104" spans="1:104" x14ac:dyDescent="0.25"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</row>
    <row r="105" spans="1:104" x14ac:dyDescent="0.25"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</row>
    <row r="106" spans="1:104" x14ac:dyDescent="0.25"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</row>
    <row r="107" spans="1:104" x14ac:dyDescent="0.25"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</row>
    <row r="108" spans="1:104" x14ac:dyDescent="0.25"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</row>
    <row r="109" spans="1:104" x14ac:dyDescent="0.25"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</row>
    <row r="110" spans="1:104" x14ac:dyDescent="0.25"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</row>
    <row r="111" spans="1:104" x14ac:dyDescent="0.25"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</row>
    <row r="112" spans="1:104" x14ac:dyDescent="0.25"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</row>
    <row r="113" spans="4:77" x14ac:dyDescent="0.25"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</row>
    <row r="114" spans="4:77" x14ac:dyDescent="0.25"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  <c r="BB114" s="68"/>
      <c r="BC114" s="68"/>
      <c r="BD114" s="68"/>
      <c r="BY114" s="103"/>
    </row>
    <row r="115" spans="4:77" x14ac:dyDescent="0.25"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</row>
    <row r="116" spans="4:77" x14ac:dyDescent="0.25"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</row>
    <row r="117" spans="4:77" x14ac:dyDescent="0.25"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8"/>
    </row>
    <row r="118" spans="4:77" x14ac:dyDescent="0.25"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68"/>
      <c r="BC118" s="68"/>
      <c r="BD118" s="68"/>
    </row>
    <row r="119" spans="4:77" x14ac:dyDescent="0.25"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  <c r="BB119" s="68"/>
      <c r="BC119" s="68"/>
      <c r="BD119" s="68"/>
    </row>
    <row r="120" spans="4:77" x14ac:dyDescent="0.25"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</row>
    <row r="121" spans="4:77" x14ac:dyDescent="0.25"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  <c r="BB121" s="68"/>
      <c r="BC121" s="68"/>
      <c r="BD121" s="68"/>
    </row>
    <row r="122" spans="4:77" x14ac:dyDescent="0.25"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  <c r="BB122" s="68"/>
      <c r="BC122" s="68"/>
      <c r="BD122" s="68"/>
    </row>
    <row r="123" spans="4:77" x14ac:dyDescent="0.25"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  <c r="BB123" s="68"/>
      <c r="BC123" s="68"/>
      <c r="BD123" s="68"/>
    </row>
    <row r="124" spans="4:77" x14ac:dyDescent="0.25"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</row>
    <row r="125" spans="4:77" x14ac:dyDescent="0.25"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</row>
    <row r="126" spans="4:77" x14ac:dyDescent="0.25"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8"/>
      <c r="BA126" s="68"/>
      <c r="BB126" s="68"/>
      <c r="BC126" s="68"/>
      <c r="BD126" s="68"/>
    </row>
    <row r="127" spans="4:77" x14ac:dyDescent="0.25"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  <c r="BB127" s="68"/>
      <c r="BC127" s="68"/>
      <c r="BD127" s="68"/>
    </row>
    <row r="128" spans="4:77" x14ac:dyDescent="0.25"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</row>
    <row r="129" spans="4:56" x14ac:dyDescent="0.25"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68"/>
      <c r="BC129" s="68"/>
      <c r="BD129" s="68"/>
    </row>
    <row r="130" spans="4:56" x14ac:dyDescent="0.25"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  <c r="BB130" s="68"/>
      <c r="BC130" s="68"/>
      <c r="BD130" s="68"/>
    </row>
    <row r="131" spans="4:56" x14ac:dyDescent="0.25"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68"/>
      <c r="BC131" s="68"/>
      <c r="BD131" s="68"/>
    </row>
    <row r="132" spans="4:56" x14ac:dyDescent="0.25"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68"/>
      <c r="BC132" s="68"/>
      <c r="BD132" s="68"/>
    </row>
    <row r="133" spans="4:56" x14ac:dyDescent="0.25"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  <c r="AJ133" s="68"/>
      <c r="AK133" s="68"/>
      <c r="AL133" s="68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8"/>
      <c r="BA133" s="68"/>
      <c r="BB133" s="68"/>
      <c r="BC133" s="68"/>
      <c r="BD133" s="68"/>
    </row>
    <row r="134" spans="4:56" x14ac:dyDescent="0.25"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</row>
    <row r="135" spans="4:56" x14ac:dyDescent="0.25"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  <c r="BB135" s="68"/>
      <c r="BC135" s="68"/>
      <c r="BD135" s="68"/>
    </row>
    <row r="136" spans="4:56" x14ac:dyDescent="0.25"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  <c r="AM136" s="68"/>
      <c r="AN136" s="68"/>
      <c r="AO136" s="68"/>
      <c r="AP136" s="68"/>
      <c r="AQ136" s="68"/>
      <c r="AR136" s="68"/>
      <c r="AS136" s="68"/>
      <c r="AT136" s="68"/>
      <c r="AU136" s="68"/>
      <c r="AV136" s="68"/>
      <c r="AW136" s="68"/>
      <c r="AX136" s="68"/>
      <c r="AY136" s="68"/>
      <c r="AZ136" s="68"/>
      <c r="BA136" s="68"/>
      <c r="BB136" s="68"/>
      <c r="BC136" s="68"/>
      <c r="BD136" s="68"/>
    </row>
    <row r="137" spans="4:56" x14ac:dyDescent="0.25"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  <c r="AN137" s="68"/>
      <c r="AO137" s="68"/>
      <c r="AP137" s="68"/>
      <c r="AQ137" s="68"/>
      <c r="AR137" s="68"/>
      <c r="AS137" s="68"/>
      <c r="AT137" s="68"/>
      <c r="AU137" s="68"/>
      <c r="AV137" s="68"/>
      <c r="AW137" s="68"/>
      <c r="AX137" s="68"/>
      <c r="AY137" s="68"/>
      <c r="AZ137" s="68"/>
      <c r="BA137" s="68"/>
      <c r="BB137" s="68"/>
      <c r="BC137" s="68"/>
      <c r="BD137" s="68"/>
    </row>
    <row r="138" spans="4:56" x14ac:dyDescent="0.25"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  <c r="AM138" s="68"/>
      <c r="AN138" s="68"/>
      <c r="AO138" s="68"/>
      <c r="AP138" s="68"/>
      <c r="AQ138" s="68"/>
      <c r="AR138" s="68"/>
      <c r="AS138" s="68"/>
      <c r="AT138" s="68"/>
      <c r="AU138" s="68"/>
      <c r="AV138" s="68"/>
      <c r="AW138" s="68"/>
      <c r="AX138" s="68"/>
      <c r="AY138" s="68"/>
      <c r="AZ138" s="68"/>
      <c r="BA138" s="68"/>
      <c r="BB138" s="68"/>
      <c r="BC138" s="68"/>
      <c r="BD138" s="68"/>
    </row>
    <row r="139" spans="4:56" x14ac:dyDescent="0.25"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  <c r="AM139" s="68"/>
      <c r="AN139" s="68"/>
      <c r="AO139" s="68"/>
      <c r="AP139" s="68"/>
      <c r="AQ139" s="68"/>
      <c r="AR139" s="68"/>
      <c r="AS139" s="68"/>
      <c r="AT139" s="68"/>
      <c r="AU139" s="68"/>
      <c r="AV139" s="68"/>
      <c r="AW139" s="68"/>
      <c r="AX139" s="68"/>
      <c r="AY139" s="68"/>
      <c r="AZ139" s="68"/>
      <c r="BA139" s="68"/>
      <c r="BB139" s="68"/>
      <c r="BC139" s="68"/>
      <c r="BD139" s="68"/>
    </row>
    <row r="140" spans="4:56" x14ac:dyDescent="0.25"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  <c r="AM140" s="68"/>
      <c r="AN140" s="68"/>
      <c r="AO140" s="68"/>
      <c r="AP140" s="68"/>
      <c r="AQ140" s="68"/>
      <c r="AR140" s="68"/>
      <c r="AS140" s="68"/>
      <c r="AT140" s="68"/>
      <c r="AU140" s="68"/>
      <c r="AV140" s="68"/>
      <c r="AW140" s="68"/>
      <c r="AX140" s="68"/>
      <c r="AY140" s="68"/>
      <c r="AZ140" s="68"/>
      <c r="BA140" s="68"/>
      <c r="BB140" s="68"/>
      <c r="BC140" s="68"/>
      <c r="BD140" s="68"/>
    </row>
    <row r="141" spans="4:56" x14ac:dyDescent="0.25"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8"/>
      <c r="BA141" s="68"/>
      <c r="BB141" s="68"/>
      <c r="BC141" s="68"/>
      <c r="BD141" s="68"/>
    </row>
    <row r="142" spans="4:56" x14ac:dyDescent="0.25"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  <c r="AM142" s="68"/>
      <c r="AN142" s="68"/>
      <c r="AO142" s="68"/>
      <c r="AP142" s="68"/>
      <c r="AQ142" s="68"/>
      <c r="AR142" s="68"/>
      <c r="AS142" s="68"/>
      <c r="AT142" s="68"/>
      <c r="AU142" s="68"/>
      <c r="AV142" s="68"/>
      <c r="AW142" s="68"/>
      <c r="AX142" s="68"/>
      <c r="AY142" s="68"/>
      <c r="AZ142" s="68"/>
      <c r="BA142" s="68"/>
      <c r="BB142" s="68"/>
      <c r="BC142" s="68"/>
      <c r="BD142" s="68"/>
    </row>
    <row r="143" spans="4:56" x14ac:dyDescent="0.25"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  <c r="AM143" s="68"/>
      <c r="AN143" s="68"/>
      <c r="AO143" s="68"/>
      <c r="AP143" s="68"/>
      <c r="AQ143" s="68"/>
      <c r="AR143" s="68"/>
      <c r="AS143" s="68"/>
      <c r="AT143" s="68"/>
      <c r="AU143" s="68"/>
      <c r="AV143" s="68"/>
      <c r="AW143" s="68"/>
      <c r="AX143" s="68"/>
      <c r="AY143" s="68"/>
      <c r="AZ143" s="68"/>
      <c r="BA143" s="68"/>
      <c r="BB143" s="68"/>
      <c r="BC143" s="68"/>
      <c r="BD143" s="68"/>
    </row>
    <row r="144" spans="4:56" x14ac:dyDescent="0.25"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  <c r="AM144" s="68"/>
      <c r="AN144" s="68"/>
      <c r="AO144" s="68"/>
      <c r="AP144" s="68"/>
      <c r="AQ144" s="68"/>
      <c r="AR144" s="68"/>
      <c r="AS144" s="68"/>
      <c r="AT144" s="68"/>
      <c r="AU144" s="68"/>
      <c r="AV144" s="68"/>
      <c r="AW144" s="68"/>
      <c r="AX144" s="68"/>
      <c r="AY144" s="68"/>
      <c r="AZ144" s="68"/>
      <c r="BA144" s="68"/>
      <c r="BB144" s="68"/>
      <c r="BC144" s="68"/>
      <c r="BD144" s="68"/>
    </row>
    <row r="145" spans="4:56" x14ac:dyDescent="0.25"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  <c r="AM145" s="68"/>
      <c r="AN145" s="68"/>
      <c r="AO145" s="68"/>
      <c r="AP145" s="68"/>
      <c r="AQ145" s="68"/>
      <c r="AR145" s="68"/>
      <c r="AS145" s="68"/>
      <c r="AT145" s="68"/>
      <c r="AU145" s="68"/>
      <c r="AV145" s="68"/>
      <c r="AW145" s="68"/>
      <c r="AX145" s="68"/>
      <c r="AY145" s="68"/>
      <c r="AZ145" s="68"/>
      <c r="BA145" s="68"/>
      <c r="BB145" s="68"/>
      <c r="BC145" s="68"/>
      <c r="BD145" s="68"/>
    </row>
    <row r="146" spans="4:56" x14ac:dyDescent="0.25"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  <c r="AN146" s="68"/>
      <c r="AO146" s="68"/>
      <c r="AP146" s="68"/>
      <c r="AQ146" s="68"/>
      <c r="AR146" s="68"/>
      <c r="AS146" s="68"/>
      <c r="AT146" s="68"/>
      <c r="AU146" s="68"/>
      <c r="AV146" s="68"/>
      <c r="AW146" s="68"/>
      <c r="AX146" s="68"/>
      <c r="AY146" s="68"/>
      <c r="AZ146" s="68"/>
      <c r="BA146" s="68"/>
      <c r="BB146" s="68"/>
      <c r="BC146" s="68"/>
      <c r="BD146" s="68"/>
    </row>
    <row r="147" spans="4:56" x14ac:dyDescent="0.25"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  <c r="AM147" s="68"/>
      <c r="AN147" s="68"/>
      <c r="AO147" s="68"/>
      <c r="AP147" s="68"/>
      <c r="AQ147" s="68"/>
      <c r="AR147" s="68"/>
      <c r="AS147" s="68"/>
      <c r="AT147" s="68"/>
      <c r="AU147" s="68"/>
      <c r="AV147" s="68"/>
      <c r="AW147" s="68"/>
      <c r="AX147" s="68"/>
      <c r="AY147" s="68"/>
      <c r="AZ147" s="68"/>
      <c r="BA147" s="68"/>
      <c r="BB147" s="68"/>
      <c r="BC147" s="68"/>
      <c r="BD147" s="68"/>
    </row>
    <row r="148" spans="4:56" x14ac:dyDescent="0.25"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8"/>
      <c r="BB148" s="68"/>
      <c r="BC148" s="68"/>
      <c r="BD148" s="68"/>
    </row>
    <row r="149" spans="4:56" x14ac:dyDescent="0.25"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  <c r="AM149" s="68"/>
      <c r="AN149" s="68"/>
      <c r="AO149" s="68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8"/>
      <c r="BA149" s="68"/>
      <c r="BB149" s="68"/>
      <c r="BC149" s="68"/>
      <c r="BD149" s="68"/>
    </row>
    <row r="150" spans="4:56" x14ac:dyDescent="0.25"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8"/>
      <c r="BA150" s="68"/>
      <c r="BB150" s="68"/>
      <c r="BC150" s="68"/>
      <c r="BD150" s="68"/>
    </row>
    <row r="151" spans="4:56" x14ac:dyDescent="0.25"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  <c r="AM151" s="68"/>
      <c r="AN151" s="68"/>
      <c r="AO151" s="68"/>
      <c r="AP151" s="68"/>
      <c r="AQ151" s="68"/>
      <c r="AR151" s="68"/>
      <c r="AS151" s="68"/>
      <c r="AT151" s="68"/>
      <c r="AU151" s="68"/>
      <c r="AV151" s="68"/>
      <c r="AW151" s="68"/>
      <c r="AX151" s="68"/>
      <c r="AY151" s="68"/>
      <c r="AZ151" s="68"/>
      <c r="BA151" s="68"/>
      <c r="BB151" s="68"/>
      <c r="BC151" s="68"/>
      <c r="BD151" s="68"/>
    </row>
    <row r="152" spans="4:56" x14ac:dyDescent="0.25"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  <c r="BB152" s="68"/>
      <c r="BC152" s="68"/>
      <c r="BD152" s="68"/>
    </row>
    <row r="153" spans="4:56" x14ac:dyDescent="0.25"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  <c r="AR153" s="68"/>
      <c r="AS153" s="68"/>
      <c r="AT153" s="68"/>
      <c r="AU153" s="68"/>
      <c r="AV153" s="68"/>
      <c r="AW153" s="68"/>
      <c r="AX153" s="68"/>
      <c r="AY153" s="68"/>
      <c r="AZ153" s="68"/>
      <c r="BA153" s="68"/>
      <c r="BB153" s="68"/>
      <c r="BC153" s="68"/>
      <c r="BD153" s="68"/>
    </row>
    <row r="154" spans="4:56" x14ac:dyDescent="0.25"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  <c r="AM154" s="68"/>
      <c r="AN154" s="68"/>
      <c r="AO154" s="68"/>
      <c r="AP154" s="68"/>
      <c r="AQ154" s="68"/>
      <c r="AR154" s="68"/>
      <c r="AS154" s="68"/>
      <c r="AT154" s="68"/>
      <c r="AU154" s="68"/>
      <c r="AV154" s="68"/>
      <c r="AW154" s="68"/>
      <c r="AX154" s="68"/>
      <c r="AY154" s="68"/>
      <c r="AZ154" s="68"/>
      <c r="BA154" s="68"/>
      <c r="BB154" s="68"/>
      <c r="BC154" s="68"/>
      <c r="BD154" s="68"/>
    </row>
    <row r="155" spans="4:56" x14ac:dyDescent="0.25"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  <c r="AM155" s="68"/>
      <c r="AN155" s="68"/>
      <c r="AO155" s="68"/>
      <c r="AP155" s="68"/>
      <c r="AQ155" s="68"/>
      <c r="AR155" s="68"/>
      <c r="AS155" s="68"/>
      <c r="AT155" s="68"/>
      <c r="AU155" s="68"/>
      <c r="AV155" s="68"/>
      <c r="AW155" s="68"/>
      <c r="AX155" s="68"/>
      <c r="AY155" s="68"/>
      <c r="AZ155" s="68"/>
      <c r="BA155" s="68"/>
      <c r="BB155" s="68"/>
      <c r="BC155" s="68"/>
      <c r="BD155" s="68"/>
    </row>
    <row r="156" spans="4:56" x14ac:dyDescent="0.25"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  <c r="AM156" s="68"/>
      <c r="AN156" s="68"/>
      <c r="AO156" s="68"/>
      <c r="AP156" s="68"/>
      <c r="AQ156" s="68"/>
      <c r="AR156" s="68"/>
      <c r="AS156" s="68"/>
      <c r="AT156" s="68"/>
      <c r="AU156" s="68"/>
      <c r="AV156" s="68"/>
      <c r="AW156" s="68"/>
      <c r="AX156" s="68"/>
      <c r="AY156" s="68"/>
      <c r="AZ156" s="68"/>
      <c r="BA156" s="68"/>
      <c r="BB156" s="68"/>
      <c r="BC156" s="68"/>
      <c r="BD156" s="68"/>
    </row>
    <row r="157" spans="4:56" x14ac:dyDescent="0.25"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  <c r="AM157" s="68"/>
      <c r="AN157" s="68"/>
      <c r="AO157" s="68"/>
      <c r="AP157" s="68"/>
      <c r="AQ157" s="68"/>
      <c r="AR157" s="68"/>
      <c r="AS157" s="68"/>
      <c r="AT157" s="68"/>
      <c r="AU157" s="68"/>
      <c r="AV157" s="68"/>
      <c r="AW157" s="68"/>
      <c r="AX157" s="68"/>
      <c r="AY157" s="68"/>
      <c r="AZ157" s="68"/>
      <c r="BA157" s="68"/>
      <c r="BB157" s="68"/>
      <c r="BC157" s="68"/>
      <c r="BD157" s="68"/>
    </row>
    <row r="158" spans="4:56" x14ac:dyDescent="0.25"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  <c r="AQ158" s="68"/>
      <c r="AR158" s="68"/>
      <c r="AS158" s="68"/>
      <c r="AT158" s="68"/>
      <c r="AU158" s="68"/>
      <c r="AV158" s="68"/>
      <c r="AW158" s="68"/>
      <c r="AX158" s="68"/>
      <c r="AY158" s="68"/>
      <c r="AZ158" s="68"/>
      <c r="BA158" s="68"/>
      <c r="BB158" s="68"/>
      <c r="BC158" s="68"/>
      <c r="BD158" s="68"/>
    </row>
    <row r="159" spans="4:56" x14ac:dyDescent="0.25"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  <c r="BB159" s="68"/>
      <c r="BC159" s="68"/>
      <c r="BD159" s="68"/>
    </row>
    <row r="160" spans="4:56" x14ac:dyDescent="0.25"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  <c r="AM160" s="68"/>
      <c r="AN160" s="68"/>
      <c r="AO160" s="68"/>
      <c r="AP160" s="68"/>
      <c r="AQ160" s="68"/>
      <c r="AR160" s="68"/>
      <c r="AS160" s="68"/>
      <c r="AT160" s="68"/>
      <c r="AU160" s="68"/>
      <c r="AV160" s="68"/>
      <c r="AW160" s="68"/>
      <c r="AX160" s="68"/>
      <c r="AY160" s="68"/>
      <c r="AZ160" s="68"/>
      <c r="BA160" s="68"/>
      <c r="BB160" s="68"/>
      <c r="BC160" s="68"/>
      <c r="BD160" s="68"/>
    </row>
    <row r="161" spans="4:56" x14ac:dyDescent="0.25"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  <c r="AJ161" s="68"/>
      <c r="AK161" s="68"/>
      <c r="AL161" s="68"/>
      <c r="AM161" s="68"/>
      <c r="AN161" s="68"/>
      <c r="AO161" s="68"/>
      <c r="AP161" s="68"/>
      <c r="AQ161" s="68"/>
      <c r="AR161" s="68"/>
      <c r="AS161" s="68"/>
      <c r="AT161" s="68"/>
      <c r="AU161" s="68"/>
      <c r="AV161" s="68"/>
      <c r="AW161" s="68"/>
      <c r="AX161" s="68"/>
      <c r="AY161" s="68"/>
      <c r="AZ161" s="68"/>
      <c r="BA161" s="68"/>
      <c r="BB161" s="68"/>
      <c r="BC161" s="68"/>
      <c r="BD161" s="68"/>
    </row>
    <row r="162" spans="4:56" x14ac:dyDescent="0.25"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  <c r="AJ162" s="68"/>
      <c r="AK162" s="68"/>
      <c r="AL162" s="68"/>
      <c r="AM162" s="68"/>
      <c r="AN162" s="68"/>
      <c r="AO162" s="68"/>
      <c r="AP162" s="68"/>
      <c r="AQ162" s="68"/>
      <c r="AR162" s="68"/>
      <c r="AS162" s="68"/>
      <c r="AT162" s="68"/>
      <c r="AU162" s="68"/>
      <c r="AV162" s="68"/>
      <c r="AW162" s="68"/>
      <c r="AX162" s="68"/>
      <c r="AY162" s="68"/>
      <c r="AZ162" s="68"/>
      <c r="BA162" s="68"/>
      <c r="BB162" s="68"/>
      <c r="BC162" s="68"/>
      <c r="BD162" s="68"/>
    </row>
    <row r="163" spans="4:56" x14ac:dyDescent="0.25"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  <c r="AJ163" s="68"/>
      <c r="AK163" s="68"/>
      <c r="AL163" s="68"/>
      <c r="AM163" s="68"/>
      <c r="AN163" s="68"/>
      <c r="AO163" s="68"/>
      <c r="AP163" s="68"/>
      <c r="AQ163" s="68"/>
      <c r="AR163" s="68"/>
      <c r="AS163" s="68"/>
      <c r="AT163" s="68"/>
      <c r="AU163" s="68"/>
      <c r="AV163" s="68"/>
      <c r="AW163" s="68"/>
      <c r="AX163" s="68"/>
      <c r="AY163" s="68"/>
      <c r="AZ163" s="68"/>
      <c r="BA163" s="68"/>
      <c r="BB163" s="68"/>
      <c r="BC163" s="68"/>
      <c r="BD163" s="68"/>
    </row>
    <row r="164" spans="4:56" x14ac:dyDescent="0.25"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  <c r="AJ164" s="68"/>
      <c r="AK164" s="68"/>
      <c r="AL164" s="68"/>
      <c r="AM164" s="68"/>
      <c r="AN164" s="68"/>
      <c r="AO164" s="68"/>
      <c r="AP164" s="68"/>
      <c r="AQ164" s="68"/>
      <c r="AR164" s="68"/>
      <c r="AS164" s="68"/>
      <c r="AT164" s="68"/>
      <c r="AU164" s="68"/>
      <c r="AV164" s="68"/>
      <c r="AW164" s="68"/>
      <c r="AX164" s="68"/>
      <c r="AY164" s="68"/>
      <c r="AZ164" s="68"/>
      <c r="BA164" s="68"/>
      <c r="BB164" s="68"/>
      <c r="BC164" s="68"/>
      <c r="BD164" s="68"/>
    </row>
    <row r="165" spans="4:56" x14ac:dyDescent="0.25"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  <c r="AJ165" s="68"/>
      <c r="AK165" s="68"/>
      <c r="AL165" s="68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  <c r="BB165" s="68"/>
      <c r="BC165" s="68"/>
      <c r="BD165" s="68"/>
    </row>
    <row r="166" spans="4:56" x14ac:dyDescent="0.25"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  <c r="AQ166" s="68"/>
      <c r="AR166" s="68"/>
      <c r="AS166" s="68"/>
      <c r="AT166" s="68"/>
      <c r="AU166" s="68"/>
      <c r="AV166" s="68"/>
      <c r="AW166" s="68"/>
      <c r="AX166" s="68"/>
      <c r="AY166" s="68"/>
      <c r="AZ166" s="68"/>
      <c r="BA166" s="68"/>
      <c r="BB166" s="68"/>
      <c r="BC166" s="68"/>
      <c r="BD166" s="68"/>
    </row>
    <row r="167" spans="4:56" x14ac:dyDescent="0.25"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  <c r="AJ167" s="68"/>
      <c r="AK167" s="68"/>
      <c r="AL167" s="68"/>
      <c r="AM167" s="68"/>
      <c r="AN167" s="68"/>
      <c r="AO167" s="68"/>
      <c r="AP167" s="68"/>
      <c r="AQ167" s="68"/>
      <c r="AR167" s="68"/>
      <c r="AS167" s="68"/>
      <c r="AT167" s="68"/>
      <c r="AU167" s="68"/>
      <c r="AV167" s="68"/>
      <c r="AW167" s="68"/>
      <c r="AX167" s="68"/>
      <c r="AY167" s="68"/>
      <c r="AZ167" s="68"/>
      <c r="BA167" s="68"/>
      <c r="BB167" s="68"/>
      <c r="BC167" s="68"/>
      <c r="BD167" s="68"/>
    </row>
    <row r="168" spans="4:56" x14ac:dyDescent="0.25"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  <c r="AJ168" s="68"/>
      <c r="AK168" s="68"/>
      <c r="AL168" s="68"/>
      <c r="AM168" s="68"/>
      <c r="AN168" s="68"/>
      <c r="AO168" s="68"/>
      <c r="AP168" s="68"/>
      <c r="AQ168" s="68"/>
      <c r="AR168" s="68"/>
      <c r="AS168" s="68"/>
      <c r="AT168" s="68"/>
      <c r="AU168" s="68"/>
      <c r="AV168" s="68"/>
      <c r="AW168" s="68"/>
      <c r="AX168" s="68"/>
      <c r="AY168" s="68"/>
      <c r="AZ168" s="68"/>
      <c r="BA168" s="68"/>
      <c r="BB168" s="68"/>
      <c r="BC168" s="68"/>
      <c r="BD168" s="68"/>
    </row>
    <row r="169" spans="4:56" x14ac:dyDescent="0.25"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  <c r="BB169" s="68"/>
      <c r="BC169" s="68"/>
      <c r="BD169" s="68"/>
    </row>
    <row r="170" spans="4:56" x14ac:dyDescent="0.25"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  <c r="AJ170" s="68"/>
      <c r="AK170" s="68"/>
      <c r="AL170" s="68"/>
      <c r="AM170" s="68"/>
      <c r="AN170" s="68"/>
      <c r="AO170" s="68"/>
      <c r="AP170" s="68"/>
      <c r="AQ170" s="68"/>
      <c r="AR170" s="68"/>
      <c r="AS170" s="68"/>
      <c r="AT170" s="68"/>
      <c r="AU170" s="68"/>
      <c r="AV170" s="68"/>
      <c r="AW170" s="68"/>
      <c r="AX170" s="68"/>
      <c r="AY170" s="68"/>
      <c r="AZ170" s="68"/>
      <c r="BA170" s="68"/>
      <c r="BB170" s="68"/>
      <c r="BC170" s="68"/>
      <c r="BD170" s="68"/>
    </row>
    <row r="171" spans="4:56" x14ac:dyDescent="0.25"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  <c r="AM171" s="68"/>
      <c r="AN171" s="68"/>
      <c r="AO171" s="68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8"/>
      <c r="BA171" s="68"/>
      <c r="BB171" s="68"/>
      <c r="BC171" s="68"/>
      <c r="BD171" s="68"/>
    </row>
    <row r="172" spans="4:56" x14ac:dyDescent="0.25"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  <c r="BB172" s="68"/>
      <c r="BC172" s="68"/>
      <c r="BD172" s="68"/>
    </row>
    <row r="173" spans="4:56" x14ac:dyDescent="0.25"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8"/>
    </row>
    <row r="174" spans="4:56" x14ac:dyDescent="0.25"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</row>
    <row r="175" spans="4:56" x14ac:dyDescent="0.25"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</row>
    <row r="176" spans="4:56" x14ac:dyDescent="0.25"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</row>
    <row r="177" spans="4:56" x14ac:dyDescent="0.25"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  <c r="AN177" s="68"/>
      <c r="AO177" s="68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8"/>
      <c r="BA177" s="68"/>
      <c r="BB177" s="68"/>
      <c r="BC177" s="68"/>
      <c r="BD177" s="68"/>
    </row>
    <row r="178" spans="4:56" x14ac:dyDescent="0.25"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  <c r="AN178" s="68"/>
      <c r="AO178" s="68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8"/>
      <c r="BA178" s="68"/>
      <c r="BB178" s="68"/>
      <c r="BC178" s="68"/>
      <c r="BD178" s="68"/>
    </row>
    <row r="179" spans="4:56" x14ac:dyDescent="0.25"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  <c r="BB179" s="68"/>
      <c r="BC179" s="68"/>
      <c r="BD179" s="68"/>
    </row>
    <row r="180" spans="4:56" x14ac:dyDescent="0.25"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8"/>
      <c r="AL180" s="68"/>
      <c r="AM180" s="68"/>
      <c r="AN180" s="68"/>
      <c r="AO180" s="68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8"/>
      <c r="BA180" s="68"/>
      <c r="BB180" s="68"/>
      <c r="BC180" s="68"/>
      <c r="BD180" s="68"/>
    </row>
    <row r="181" spans="4:56" x14ac:dyDescent="0.25"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  <c r="AJ181" s="68"/>
      <c r="AK181" s="68"/>
      <c r="AL181" s="68"/>
      <c r="AM181" s="68"/>
      <c r="AN181" s="68"/>
      <c r="AO181" s="68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8"/>
      <c r="BA181" s="68"/>
      <c r="BB181" s="68"/>
      <c r="BC181" s="68"/>
      <c r="BD181" s="68"/>
    </row>
    <row r="182" spans="4:56" x14ac:dyDescent="0.25"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8"/>
      <c r="AL182" s="68"/>
      <c r="AM182" s="68"/>
      <c r="AN182" s="68"/>
      <c r="AO182" s="68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8"/>
      <c r="BA182" s="68"/>
      <c r="BB182" s="68"/>
      <c r="BC182" s="68"/>
      <c r="BD182" s="68"/>
    </row>
    <row r="183" spans="4:56" x14ac:dyDescent="0.25"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</row>
    <row r="184" spans="4:56" x14ac:dyDescent="0.25"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  <c r="AM184" s="68"/>
      <c r="AN184" s="68"/>
      <c r="AO184" s="68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8"/>
      <c r="BA184" s="68"/>
      <c r="BB184" s="68"/>
      <c r="BC184" s="68"/>
      <c r="BD184" s="68"/>
    </row>
    <row r="185" spans="4:56" x14ac:dyDescent="0.25"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8"/>
      <c r="BA185" s="68"/>
      <c r="BB185" s="68"/>
      <c r="BC185" s="68"/>
      <c r="BD185" s="68"/>
    </row>
    <row r="186" spans="4:56" x14ac:dyDescent="0.25"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  <c r="AM186" s="68"/>
      <c r="AN186" s="68"/>
      <c r="AO186" s="68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8"/>
      <c r="BA186" s="68"/>
      <c r="BB186" s="68"/>
      <c r="BC186" s="68"/>
      <c r="BD186" s="68"/>
    </row>
    <row r="187" spans="4:56" x14ac:dyDescent="0.25"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</row>
    <row r="188" spans="4:56" x14ac:dyDescent="0.25"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</row>
    <row r="189" spans="4:56" x14ac:dyDescent="0.25"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  <c r="AJ189" s="68"/>
      <c r="AK189" s="68"/>
      <c r="AL189" s="68"/>
      <c r="AM189" s="68"/>
      <c r="AN189" s="68"/>
      <c r="AO189" s="68"/>
      <c r="AP189" s="68"/>
      <c r="AQ189" s="68"/>
      <c r="AR189" s="68"/>
      <c r="AS189" s="68"/>
      <c r="AT189" s="68"/>
      <c r="AU189" s="68"/>
      <c r="AV189" s="68"/>
      <c r="AW189" s="68"/>
      <c r="AX189" s="68"/>
      <c r="AY189" s="68"/>
      <c r="AZ189" s="68"/>
      <c r="BA189" s="68"/>
      <c r="BB189" s="68"/>
      <c r="BC189" s="68"/>
      <c r="BD189" s="68"/>
    </row>
    <row r="190" spans="4:56" x14ac:dyDescent="0.25"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  <c r="AJ190" s="68"/>
      <c r="AK190" s="68"/>
      <c r="AL190" s="68"/>
      <c r="AM190" s="68"/>
      <c r="AN190" s="68"/>
      <c r="AO190" s="68"/>
      <c r="AP190" s="68"/>
      <c r="AQ190" s="68"/>
      <c r="AR190" s="68"/>
      <c r="AS190" s="68"/>
      <c r="AT190" s="68"/>
      <c r="AU190" s="68"/>
      <c r="AV190" s="68"/>
      <c r="AW190" s="68"/>
      <c r="AX190" s="68"/>
      <c r="AY190" s="68"/>
      <c r="AZ190" s="68"/>
      <c r="BA190" s="68"/>
      <c r="BB190" s="68"/>
      <c r="BC190" s="68"/>
      <c r="BD190" s="68"/>
    </row>
    <row r="191" spans="4:56" x14ac:dyDescent="0.25"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  <c r="AJ191" s="68"/>
      <c r="AK191" s="68"/>
      <c r="AL191" s="68"/>
      <c r="AM191" s="68"/>
      <c r="AN191" s="68"/>
      <c r="AO191" s="68"/>
      <c r="AP191" s="68"/>
      <c r="AQ191" s="68"/>
      <c r="AR191" s="68"/>
      <c r="AS191" s="68"/>
      <c r="AT191" s="68"/>
      <c r="AU191" s="68"/>
      <c r="AV191" s="68"/>
      <c r="AW191" s="68"/>
      <c r="AX191" s="68"/>
      <c r="AY191" s="68"/>
      <c r="AZ191" s="68"/>
      <c r="BA191" s="68"/>
      <c r="BB191" s="68"/>
      <c r="BC191" s="68"/>
      <c r="BD191" s="68"/>
    </row>
    <row r="192" spans="4:56" x14ac:dyDescent="0.25"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  <c r="AM192" s="68"/>
      <c r="AN192" s="68"/>
      <c r="AO192" s="68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8"/>
      <c r="BA192" s="68"/>
      <c r="BB192" s="68"/>
      <c r="BC192" s="68"/>
      <c r="BD192" s="68"/>
    </row>
    <row r="193" spans="4:56" x14ac:dyDescent="0.25"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L193" s="68"/>
      <c r="AM193" s="68"/>
      <c r="AN193" s="68"/>
      <c r="AO193" s="68"/>
      <c r="AP193" s="68"/>
      <c r="AQ193" s="68"/>
      <c r="AR193" s="68"/>
      <c r="AS193" s="68"/>
      <c r="AT193" s="68"/>
      <c r="AU193" s="68"/>
      <c r="AV193" s="68"/>
      <c r="AW193" s="68"/>
      <c r="AX193" s="68"/>
      <c r="AY193" s="68"/>
      <c r="AZ193" s="68"/>
      <c r="BA193" s="68"/>
      <c r="BB193" s="68"/>
      <c r="BC193" s="68"/>
      <c r="BD193" s="68"/>
    </row>
    <row r="194" spans="4:56" x14ac:dyDescent="0.25"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  <c r="AM194" s="68"/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</row>
    <row r="195" spans="4:56" x14ac:dyDescent="0.25"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  <c r="AJ195" s="68"/>
      <c r="AK195" s="68"/>
      <c r="AL195" s="68"/>
      <c r="AM195" s="68"/>
      <c r="AN195" s="68"/>
      <c r="AO195" s="68"/>
      <c r="AP195" s="68"/>
      <c r="AQ195" s="68"/>
      <c r="AR195" s="68"/>
      <c r="AS195" s="68"/>
      <c r="AT195" s="68"/>
      <c r="AU195" s="68"/>
      <c r="AV195" s="68"/>
      <c r="AW195" s="68"/>
      <c r="AX195" s="68"/>
      <c r="AY195" s="68"/>
      <c r="AZ195" s="68"/>
      <c r="BA195" s="68"/>
      <c r="BB195" s="68"/>
      <c r="BC195" s="68"/>
      <c r="BD195" s="68"/>
    </row>
    <row r="196" spans="4:56" x14ac:dyDescent="0.25"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  <c r="AM196" s="68"/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</row>
    <row r="197" spans="4:56" x14ac:dyDescent="0.25"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8"/>
    </row>
    <row r="198" spans="4:56" x14ac:dyDescent="0.25"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</row>
    <row r="199" spans="4:56" x14ac:dyDescent="0.25"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</row>
    <row r="200" spans="4:56" x14ac:dyDescent="0.25"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</row>
    <row r="201" spans="4:56" x14ac:dyDescent="0.25"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</row>
    <row r="202" spans="4:56" x14ac:dyDescent="0.25"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  <c r="AJ202" s="68"/>
      <c r="AK202" s="68"/>
      <c r="AL202" s="68"/>
      <c r="AM202" s="68"/>
      <c r="AN202" s="68"/>
      <c r="AO202" s="68"/>
      <c r="AP202" s="68"/>
      <c r="AQ202" s="68"/>
      <c r="AR202" s="68"/>
      <c r="AS202" s="68"/>
      <c r="AT202" s="68"/>
      <c r="AU202" s="68"/>
      <c r="AV202" s="68"/>
      <c r="AW202" s="68"/>
      <c r="AX202" s="68"/>
      <c r="AY202" s="68"/>
      <c r="AZ202" s="68"/>
      <c r="BA202" s="68"/>
      <c r="BB202" s="68"/>
      <c r="BC202" s="68"/>
      <c r="BD202" s="68"/>
    </row>
    <row r="203" spans="4:56" x14ac:dyDescent="0.25"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  <c r="AM203" s="68"/>
      <c r="AN203" s="68"/>
      <c r="AO203" s="68"/>
      <c r="AP203" s="68"/>
      <c r="AQ203" s="68"/>
      <c r="AR203" s="68"/>
      <c r="AS203" s="68"/>
      <c r="AT203" s="68"/>
      <c r="AU203" s="68"/>
      <c r="AV203" s="68"/>
      <c r="AW203" s="68"/>
      <c r="AX203" s="68"/>
      <c r="AY203" s="68"/>
      <c r="AZ203" s="68"/>
      <c r="BA203" s="68"/>
      <c r="BB203" s="68"/>
      <c r="BC203" s="68"/>
      <c r="BD203" s="68"/>
    </row>
    <row r="204" spans="4:56" x14ac:dyDescent="0.25"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  <c r="AJ204" s="68"/>
      <c r="AK204" s="68"/>
      <c r="AL204" s="68"/>
      <c r="AM204" s="68"/>
      <c r="AN204" s="68"/>
      <c r="AO204" s="68"/>
      <c r="AP204" s="68"/>
      <c r="AQ204" s="68"/>
      <c r="AR204" s="68"/>
      <c r="AS204" s="68"/>
      <c r="AT204" s="68"/>
      <c r="AU204" s="68"/>
      <c r="AV204" s="68"/>
      <c r="AW204" s="68"/>
      <c r="AX204" s="68"/>
      <c r="AY204" s="68"/>
      <c r="AZ204" s="68"/>
      <c r="BA204" s="68"/>
      <c r="BB204" s="68"/>
      <c r="BC204" s="68"/>
      <c r="BD204" s="68"/>
    </row>
    <row r="205" spans="4:56" x14ac:dyDescent="0.25"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  <c r="AJ205" s="68"/>
      <c r="AK205" s="68"/>
      <c r="AL205" s="68"/>
      <c r="AM205" s="68"/>
      <c r="AN205" s="68"/>
      <c r="AO205" s="68"/>
      <c r="AP205" s="68"/>
      <c r="AQ205" s="68"/>
      <c r="AR205" s="68"/>
      <c r="AS205" s="68"/>
      <c r="AT205" s="68"/>
      <c r="AU205" s="68"/>
      <c r="AV205" s="68"/>
      <c r="AW205" s="68"/>
      <c r="AX205" s="68"/>
      <c r="AY205" s="68"/>
      <c r="AZ205" s="68"/>
      <c r="BA205" s="68"/>
      <c r="BB205" s="68"/>
      <c r="BC205" s="68"/>
      <c r="BD205" s="68"/>
    </row>
    <row r="206" spans="4:56" x14ac:dyDescent="0.25"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  <c r="AM206" s="68"/>
      <c r="AN206" s="68"/>
      <c r="AO206" s="68"/>
      <c r="AP206" s="68"/>
      <c r="AQ206" s="68"/>
      <c r="AR206" s="68"/>
      <c r="AS206" s="68"/>
      <c r="AT206" s="68"/>
      <c r="AU206" s="68"/>
      <c r="AV206" s="68"/>
      <c r="AW206" s="68"/>
      <c r="AX206" s="68"/>
      <c r="AY206" s="68"/>
      <c r="AZ206" s="68"/>
      <c r="BA206" s="68"/>
      <c r="BB206" s="68"/>
      <c r="BC206" s="68"/>
      <c r="BD206" s="68"/>
    </row>
    <row r="207" spans="4:56" x14ac:dyDescent="0.25"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</row>
    <row r="208" spans="4:56" x14ac:dyDescent="0.25"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</row>
    <row r="209" spans="4:56" x14ac:dyDescent="0.25"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  <c r="AM209" s="68"/>
      <c r="AN209" s="68"/>
      <c r="AO209" s="68"/>
      <c r="AP209" s="68"/>
      <c r="AQ209" s="68"/>
      <c r="AR209" s="68"/>
      <c r="AS209" s="68"/>
      <c r="AT209" s="68"/>
      <c r="AU209" s="68"/>
      <c r="AV209" s="68"/>
      <c r="AW209" s="68"/>
      <c r="AX209" s="68"/>
      <c r="AY209" s="68"/>
      <c r="AZ209" s="68"/>
      <c r="BA209" s="68"/>
      <c r="BB209" s="68"/>
      <c r="BC209" s="68"/>
      <c r="BD209" s="68"/>
    </row>
    <row r="210" spans="4:56" x14ac:dyDescent="0.25"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  <c r="AM210" s="68"/>
      <c r="AN210" s="68"/>
      <c r="AO210" s="68"/>
      <c r="AP210" s="68"/>
      <c r="AQ210" s="68"/>
      <c r="AR210" s="68"/>
      <c r="AS210" s="68"/>
      <c r="AT210" s="68"/>
      <c r="AU210" s="68"/>
      <c r="AV210" s="68"/>
      <c r="AW210" s="68"/>
      <c r="AX210" s="68"/>
      <c r="AY210" s="68"/>
      <c r="AZ210" s="68"/>
      <c r="BA210" s="68"/>
      <c r="BB210" s="68"/>
      <c r="BC210" s="68"/>
      <c r="BD210" s="68"/>
    </row>
    <row r="211" spans="4:56" x14ac:dyDescent="0.25"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  <c r="AM211" s="68"/>
      <c r="AN211" s="68"/>
      <c r="AO211" s="68"/>
      <c r="AP211" s="68"/>
      <c r="AQ211" s="68"/>
      <c r="AR211" s="68"/>
      <c r="AS211" s="68"/>
      <c r="AT211" s="68"/>
      <c r="AU211" s="68"/>
      <c r="AV211" s="68"/>
      <c r="AW211" s="68"/>
      <c r="AX211" s="68"/>
      <c r="AY211" s="68"/>
      <c r="AZ211" s="68"/>
      <c r="BA211" s="68"/>
      <c r="BB211" s="68"/>
      <c r="BC211" s="68"/>
      <c r="BD211" s="68"/>
    </row>
    <row r="212" spans="4:56" x14ac:dyDescent="0.25"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  <c r="AJ212" s="68"/>
      <c r="AK212" s="68"/>
      <c r="AL212" s="68"/>
      <c r="AM212" s="68"/>
      <c r="AN212" s="68"/>
      <c r="AO212" s="68"/>
      <c r="AP212" s="68"/>
      <c r="AQ212" s="68"/>
      <c r="AR212" s="68"/>
      <c r="AS212" s="68"/>
      <c r="AT212" s="68"/>
      <c r="AU212" s="68"/>
      <c r="AV212" s="68"/>
      <c r="AW212" s="68"/>
      <c r="AX212" s="68"/>
      <c r="AY212" s="68"/>
      <c r="AZ212" s="68"/>
      <c r="BA212" s="68"/>
      <c r="BB212" s="68"/>
      <c r="BC212" s="68"/>
      <c r="BD212" s="68"/>
    </row>
    <row r="213" spans="4:56" x14ac:dyDescent="0.25"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  <c r="AJ213" s="68"/>
      <c r="AK213" s="68"/>
      <c r="AL213" s="68"/>
      <c r="AM213" s="68"/>
      <c r="AN213" s="68"/>
      <c r="AO213" s="68"/>
      <c r="AP213" s="68"/>
      <c r="AQ213" s="68"/>
      <c r="AR213" s="68"/>
      <c r="AS213" s="68"/>
      <c r="AT213" s="68"/>
      <c r="AU213" s="68"/>
      <c r="AV213" s="68"/>
      <c r="AW213" s="68"/>
      <c r="AX213" s="68"/>
      <c r="AY213" s="68"/>
      <c r="AZ213" s="68"/>
      <c r="BA213" s="68"/>
      <c r="BB213" s="68"/>
      <c r="BC213" s="68"/>
      <c r="BD213" s="68"/>
    </row>
    <row r="214" spans="4:56" x14ac:dyDescent="0.25"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  <c r="AJ214" s="68"/>
      <c r="AK214" s="68"/>
      <c r="AL214" s="68"/>
      <c r="AM214" s="68"/>
      <c r="AN214" s="68"/>
      <c r="AO214" s="68"/>
      <c r="AP214" s="68"/>
      <c r="AQ214" s="68"/>
      <c r="AR214" s="68"/>
      <c r="AS214" s="68"/>
      <c r="AT214" s="68"/>
      <c r="AU214" s="68"/>
      <c r="AV214" s="68"/>
      <c r="AW214" s="68"/>
      <c r="AX214" s="68"/>
      <c r="AY214" s="68"/>
      <c r="AZ214" s="68"/>
      <c r="BA214" s="68"/>
      <c r="BB214" s="68"/>
      <c r="BC214" s="68"/>
      <c r="BD214" s="68"/>
    </row>
    <row r="215" spans="4:56" x14ac:dyDescent="0.25"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  <c r="AM215" s="68"/>
      <c r="AN215" s="68"/>
      <c r="AO215" s="68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8"/>
      <c r="BA215" s="68"/>
      <c r="BB215" s="68"/>
      <c r="BC215" s="68"/>
      <c r="BD215" s="68"/>
    </row>
    <row r="216" spans="4:56" x14ac:dyDescent="0.25"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  <c r="AJ216" s="68"/>
      <c r="AK216" s="68"/>
      <c r="AL216" s="68"/>
      <c r="AM216" s="68"/>
      <c r="AN216" s="68"/>
      <c r="AO216" s="68"/>
      <c r="AP216" s="68"/>
      <c r="AQ216" s="68"/>
      <c r="AR216" s="68"/>
      <c r="AS216" s="68"/>
      <c r="AT216" s="68"/>
      <c r="AU216" s="68"/>
      <c r="AV216" s="68"/>
      <c r="AW216" s="68"/>
      <c r="AX216" s="68"/>
      <c r="AY216" s="68"/>
      <c r="AZ216" s="68"/>
      <c r="BA216" s="68"/>
      <c r="BB216" s="68"/>
      <c r="BC216" s="68"/>
      <c r="BD216" s="68"/>
    </row>
    <row r="217" spans="4:56" x14ac:dyDescent="0.25"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  <c r="AJ217" s="68"/>
      <c r="AK217" s="68"/>
      <c r="AL217" s="68"/>
      <c r="AM217" s="68"/>
      <c r="AN217" s="68"/>
      <c r="AO217" s="68"/>
      <c r="AP217" s="68"/>
      <c r="AQ217" s="68"/>
      <c r="AR217" s="68"/>
      <c r="AS217" s="68"/>
      <c r="AT217" s="68"/>
      <c r="AU217" s="68"/>
      <c r="AV217" s="68"/>
      <c r="AW217" s="68"/>
      <c r="AX217" s="68"/>
      <c r="AY217" s="68"/>
      <c r="AZ217" s="68"/>
      <c r="BA217" s="68"/>
      <c r="BB217" s="68"/>
      <c r="BC217" s="68"/>
      <c r="BD217" s="68"/>
    </row>
    <row r="218" spans="4:56" x14ac:dyDescent="0.25"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  <c r="AJ218" s="68"/>
      <c r="AK218" s="68"/>
      <c r="AL218" s="68"/>
      <c r="AM218" s="68"/>
      <c r="AN218" s="68"/>
      <c r="AO218" s="68"/>
      <c r="AP218" s="68"/>
      <c r="AQ218" s="68"/>
      <c r="AR218" s="68"/>
      <c r="AS218" s="68"/>
      <c r="AT218" s="68"/>
      <c r="AU218" s="68"/>
      <c r="AV218" s="68"/>
      <c r="AW218" s="68"/>
      <c r="AX218" s="68"/>
      <c r="AY218" s="68"/>
      <c r="AZ218" s="68"/>
      <c r="BA218" s="68"/>
      <c r="BB218" s="68"/>
      <c r="BC218" s="68"/>
      <c r="BD218" s="68"/>
    </row>
    <row r="219" spans="4:56" x14ac:dyDescent="0.25"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  <c r="AM219" s="68"/>
      <c r="AN219" s="68"/>
      <c r="AO219" s="68"/>
      <c r="AP219" s="68"/>
      <c r="AQ219" s="68"/>
      <c r="AR219" s="68"/>
      <c r="AS219" s="68"/>
      <c r="AT219" s="68"/>
      <c r="AU219" s="68"/>
      <c r="AV219" s="68"/>
      <c r="AW219" s="68"/>
      <c r="AX219" s="68"/>
      <c r="AY219" s="68"/>
      <c r="AZ219" s="68"/>
      <c r="BA219" s="68"/>
      <c r="BB219" s="68"/>
      <c r="BC219" s="68"/>
      <c r="BD219" s="68"/>
    </row>
    <row r="220" spans="4:56" x14ac:dyDescent="0.25"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  <c r="AJ220" s="68"/>
      <c r="AK220" s="68"/>
      <c r="AL220" s="68"/>
      <c r="AM220" s="68"/>
      <c r="AN220" s="68"/>
      <c r="AO220" s="68"/>
      <c r="AP220" s="68"/>
      <c r="AQ220" s="68"/>
      <c r="AR220" s="68"/>
      <c r="AS220" s="68"/>
      <c r="AT220" s="68"/>
      <c r="AU220" s="68"/>
      <c r="AV220" s="68"/>
      <c r="AW220" s="68"/>
      <c r="AX220" s="68"/>
      <c r="AY220" s="68"/>
      <c r="AZ220" s="68"/>
      <c r="BA220" s="68"/>
      <c r="BB220" s="68"/>
      <c r="BC220" s="68"/>
      <c r="BD220" s="68"/>
    </row>
    <row r="221" spans="4:56" x14ac:dyDescent="0.25"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8"/>
      <c r="AL221" s="68"/>
      <c r="AM221" s="68"/>
      <c r="AN221" s="68"/>
      <c r="AO221" s="68"/>
      <c r="AP221" s="68"/>
      <c r="AQ221" s="68"/>
      <c r="AR221" s="68"/>
      <c r="AS221" s="68"/>
      <c r="AT221" s="68"/>
      <c r="AU221" s="68"/>
      <c r="AV221" s="68"/>
      <c r="AW221" s="68"/>
      <c r="AX221" s="68"/>
      <c r="AY221" s="68"/>
      <c r="AZ221" s="68"/>
      <c r="BA221" s="68"/>
      <c r="BB221" s="68"/>
      <c r="BC221" s="68"/>
      <c r="BD221" s="68"/>
    </row>
    <row r="222" spans="4:56" x14ac:dyDescent="0.25"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  <c r="AJ222" s="68"/>
      <c r="AK222" s="68"/>
      <c r="AL222" s="68"/>
      <c r="AM222" s="68"/>
      <c r="AN222" s="68"/>
      <c r="AO222" s="68"/>
      <c r="AP222" s="68"/>
      <c r="AQ222" s="68"/>
      <c r="AR222" s="68"/>
      <c r="AS222" s="68"/>
      <c r="AT222" s="68"/>
      <c r="AU222" s="68"/>
      <c r="AV222" s="68"/>
      <c r="AW222" s="68"/>
      <c r="AX222" s="68"/>
      <c r="AY222" s="68"/>
      <c r="AZ222" s="68"/>
      <c r="BA222" s="68"/>
      <c r="BB222" s="68"/>
      <c r="BC222" s="68"/>
      <c r="BD222" s="68"/>
    </row>
    <row r="223" spans="4:56" x14ac:dyDescent="0.25"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  <c r="AM223" s="68"/>
      <c r="AN223" s="68"/>
      <c r="AO223" s="68"/>
      <c r="AP223" s="68"/>
      <c r="AQ223" s="68"/>
      <c r="AR223" s="68"/>
      <c r="AS223" s="68"/>
      <c r="AT223" s="68"/>
      <c r="AU223" s="68"/>
      <c r="AV223" s="68"/>
      <c r="AW223" s="68"/>
      <c r="AX223" s="68"/>
      <c r="AY223" s="68"/>
      <c r="AZ223" s="68"/>
      <c r="BA223" s="68"/>
      <c r="BB223" s="68"/>
      <c r="BC223" s="68"/>
      <c r="BD223" s="68"/>
    </row>
    <row r="224" spans="4:56" x14ac:dyDescent="0.25"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</row>
    <row r="225" spans="4:56" x14ac:dyDescent="0.25"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  <c r="AM225" s="68"/>
      <c r="AN225" s="68"/>
      <c r="AO225" s="68"/>
      <c r="AP225" s="68"/>
      <c r="AQ225" s="68"/>
      <c r="AR225" s="68"/>
      <c r="AS225" s="68"/>
      <c r="AT225" s="68"/>
      <c r="AU225" s="68"/>
      <c r="AV225" s="68"/>
      <c r="AW225" s="68"/>
      <c r="AX225" s="68"/>
      <c r="AY225" s="68"/>
      <c r="AZ225" s="68"/>
      <c r="BA225" s="68"/>
      <c r="BB225" s="68"/>
      <c r="BC225" s="68"/>
      <c r="BD225" s="68"/>
    </row>
    <row r="226" spans="4:56" x14ac:dyDescent="0.25"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  <c r="AJ226" s="68"/>
      <c r="AK226" s="68"/>
      <c r="AL226" s="68"/>
      <c r="AM226" s="68"/>
      <c r="AN226" s="68"/>
      <c r="AO226" s="68"/>
      <c r="AP226" s="68"/>
      <c r="AQ226" s="68"/>
      <c r="AR226" s="68"/>
      <c r="AS226" s="68"/>
      <c r="AT226" s="68"/>
      <c r="AU226" s="68"/>
      <c r="AV226" s="68"/>
      <c r="AW226" s="68"/>
      <c r="AX226" s="68"/>
      <c r="AY226" s="68"/>
      <c r="AZ226" s="68"/>
      <c r="BA226" s="68"/>
      <c r="BB226" s="68"/>
      <c r="BC226" s="68"/>
      <c r="BD226" s="68"/>
    </row>
    <row r="227" spans="4:56" x14ac:dyDescent="0.25"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  <c r="AM227" s="68"/>
      <c r="AN227" s="68"/>
      <c r="AO227" s="68"/>
      <c r="AP227" s="68"/>
      <c r="AQ227" s="68"/>
      <c r="AR227" s="68"/>
      <c r="AS227" s="68"/>
      <c r="AT227" s="68"/>
      <c r="AU227" s="68"/>
      <c r="AV227" s="68"/>
      <c r="AW227" s="68"/>
      <c r="AX227" s="68"/>
      <c r="AY227" s="68"/>
      <c r="AZ227" s="68"/>
      <c r="BA227" s="68"/>
      <c r="BB227" s="68"/>
      <c r="BC227" s="68"/>
      <c r="BD227" s="68"/>
    </row>
    <row r="228" spans="4:56" x14ac:dyDescent="0.25"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  <c r="AJ228" s="68"/>
      <c r="AK228" s="68"/>
      <c r="AL228" s="68"/>
      <c r="AM228" s="68"/>
      <c r="AN228" s="68"/>
      <c r="AO228" s="68"/>
      <c r="AP228" s="68"/>
      <c r="AQ228" s="68"/>
      <c r="AR228" s="68"/>
      <c r="AS228" s="68"/>
      <c r="AT228" s="68"/>
      <c r="AU228" s="68"/>
      <c r="AV228" s="68"/>
      <c r="AW228" s="68"/>
      <c r="AX228" s="68"/>
      <c r="AY228" s="68"/>
      <c r="AZ228" s="68"/>
      <c r="BA228" s="68"/>
      <c r="BB228" s="68"/>
      <c r="BC228" s="68"/>
      <c r="BD228" s="68"/>
    </row>
    <row r="229" spans="4:56" x14ac:dyDescent="0.25"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  <c r="AM229" s="68"/>
      <c r="AN229" s="68"/>
      <c r="AO229" s="68"/>
      <c r="AP229" s="68"/>
      <c r="AQ229" s="68"/>
      <c r="AR229" s="68"/>
      <c r="AS229" s="68"/>
      <c r="AT229" s="68"/>
      <c r="AU229" s="68"/>
      <c r="AV229" s="68"/>
      <c r="AW229" s="68"/>
      <c r="AX229" s="68"/>
      <c r="AY229" s="68"/>
      <c r="AZ229" s="68"/>
      <c r="BA229" s="68"/>
      <c r="BB229" s="68"/>
      <c r="BC229" s="68"/>
      <c r="BD229" s="68"/>
    </row>
    <row r="230" spans="4:56" x14ac:dyDescent="0.25"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  <c r="AM230" s="68"/>
      <c r="AN230" s="68"/>
      <c r="AO230" s="68"/>
      <c r="AP230" s="68"/>
      <c r="AQ230" s="68"/>
      <c r="AR230" s="68"/>
      <c r="AS230" s="68"/>
      <c r="AT230" s="68"/>
      <c r="AU230" s="68"/>
      <c r="AV230" s="68"/>
      <c r="AW230" s="68"/>
      <c r="AX230" s="68"/>
      <c r="AY230" s="68"/>
      <c r="AZ230" s="68"/>
      <c r="BA230" s="68"/>
      <c r="BB230" s="68"/>
      <c r="BC230" s="68"/>
      <c r="BD230" s="68"/>
    </row>
    <row r="231" spans="4:56" x14ac:dyDescent="0.25"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  <c r="AM231" s="68"/>
      <c r="AN231" s="68"/>
      <c r="AO231" s="68"/>
      <c r="AP231" s="68"/>
      <c r="AQ231" s="68"/>
      <c r="AR231" s="68"/>
      <c r="AS231" s="68"/>
      <c r="AT231" s="68"/>
      <c r="AU231" s="68"/>
      <c r="AV231" s="68"/>
      <c r="AW231" s="68"/>
      <c r="AX231" s="68"/>
      <c r="AY231" s="68"/>
      <c r="AZ231" s="68"/>
      <c r="BA231" s="68"/>
      <c r="BB231" s="68"/>
      <c r="BC231" s="68"/>
      <c r="BD231" s="68"/>
    </row>
    <row r="232" spans="4:56" x14ac:dyDescent="0.25"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  <c r="AQ232" s="68"/>
      <c r="AR232" s="68"/>
      <c r="AS232" s="68"/>
      <c r="AT232" s="68"/>
      <c r="AU232" s="68"/>
      <c r="AV232" s="68"/>
      <c r="AW232" s="68"/>
      <c r="AX232" s="68"/>
      <c r="AY232" s="68"/>
      <c r="AZ232" s="68"/>
      <c r="BA232" s="68"/>
      <c r="BB232" s="68"/>
      <c r="BC232" s="68"/>
      <c r="BD232" s="68"/>
    </row>
    <row r="233" spans="4:56" x14ac:dyDescent="0.25"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  <c r="AM233" s="68"/>
      <c r="AN233" s="68"/>
      <c r="AO233" s="68"/>
      <c r="AP233" s="68"/>
      <c r="AQ233" s="68"/>
      <c r="AR233" s="68"/>
      <c r="AS233" s="68"/>
      <c r="AT233" s="68"/>
      <c r="AU233" s="68"/>
      <c r="AV233" s="68"/>
      <c r="AW233" s="68"/>
      <c r="AX233" s="68"/>
      <c r="AY233" s="68"/>
      <c r="AZ233" s="68"/>
      <c r="BA233" s="68"/>
      <c r="BB233" s="68"/>
      <c r="BC233" s="68"/>
      <c r="BD233" s="68"/>
    </row>
    <row r="234" spans="4:56" x14ac:dyDescent="0.25"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  <c r="AM234" s="68"/>
      <c r="AN234" s="68"/>
      <c r="AO234" s="68"/>
      <c r="AP234" s="68"/>
      <c r="AQ234" s="68"/>
      <c r="AR234" s="68"/>
      <c r="AS234" s="68"/>
      <c r="AT234" s="68"/>
      <c r="AU234" s="68"/>
      <c r="AV234" s="68"/>
      <c r="AW234" s="68"/>
      <c r="AX234" s="68"/>
      <c r="AY234" s="68"/>
      <c r="AZ234" s="68"/>
      <c r="BA234" s="68"/>
      <c r="BB234" s="68"/>
      <c r="BC234" s="68"/>
      <c r="BD234" s="68"/>
    </row>
    <row r="235" spans="4:56" x14ac:dyDescent="0.25"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  <c r="AM235" s="68"/>
      <c r="AN235" s="68"/>
      <c r="AO235" s="68"/>
      <c r="AP235" s="68"/>
      <c r="AQ235" s="68"/>
      <c r="AR235" s="68"/>
      <c r="AS235" s="68"/>
      <c r="AT235" s="68"/>
      <c r="AU235" s="68"/>
      <c r="AV235" s="68"/>
      <c r="AW235" s="68"/>
      <c r="AX235" s="68"/>
      <c r="AY235" s="68"/>
      <c r="AZ235" s="68"/>
      <c r="BA235" s="68"/>
      <c r="BB235" s="68"/>
      <c r="BC235" s="68"/>
      <c r="BD235" s="68"/>
    </row>
    <row r="236" spans="4:56" x14ac:dyDescent="0.25"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  <c r="AM236" s="68"/>
      <c r="AN236" s="68"/>
      <c r="AO236" s="68"/>
      <c r="AP236" s="68"/>
      <c r="AQ236" s="68"/>
      <c r="AR236" s="68"/>
      <c r="AS236" s="68"/>
      <c r="AT236" s="68"/>
      <c r="AU236" s="68"/>
      <c r="AV236" s="68"/>
      <c r="AW236" s="68"/>
      <c r="AX236" s="68"/>
      <c r="AY236" s="68"/>
      <c r="AZ236" s="68"/>
      <c r="BA236" s="68"/>
      <c r="BB236" s="68"/>
      <c r="BC236" s="68"/>
      <c r="BD236" s="68"/>
    </row>
    <row r="237" spans="4:56" x14ac:dyDescent="0.25"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  <c r="AM237" s="68"/>
      <c r="AN237" s="68"/>
      <c r="AO237" s="68"/>
      <c r="AP237" s="68"/>
      <c r="AQ237" s="68"/>
      <c r="AR237" s="68"/>
      <c r="AS237" s="68"/>
      <c r="AT237" s="68"/>
      <c r="AU237" s="68"/>
      <c r="AV237" s="68"/>
      <c r="AW237" s="68"/>
      <c r="AX237" s="68"/>
      <c r="AY237" s="68"/>
      <c r="AZ237" s="68"/>
      <c r="BA237" s="68"/>
      <c r="BB237" s="68"/>
      <c r="BC237" s="68"/>
      <c r="BD237" s="68"/>
    </row>
    <row r="238" spans="4:56" x14ac:dyDescent="0.25"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  <c r="AM238" s="68"/>
      <c r="AN238" s="68"/>
      <c r="AO238" s="68"/>
      <c r="AP238" s="68"/>
      <c r="AQ238" s="68"/>
      <c r="AR238" s="68"/>
      <c r="AS238" s="68"/>
      <c r="AT238" s="68"/>
      <c r="AU238" s="68"/>
      <c r="AV238" s="68"/>
      <c r="AW238" s="68"/>
      <c r="AX238" s="68"/>
      <c r="AY238" s="68"/>
      <c r="AZ238" s="68"/>
      <c r="BA238" s="68"/>
      <c r="BB238" s="68"/>
      <c r="BC238" s="68"/>
      <c r="BD238" s="68"/>
    </row>
    <row r="239" spans="4:56" x14ac:dyDescent="0.25"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  <c r="AM239" s="68"/>
      <c r="AN239" s="68"/>
      <c r="AO239" s="68"/>
      <c r="AP239" s="68"/>
      <c r="AQ239" s="68"/>
      <c r="AR239" s="68"/>
      <c r="AS239" s="68"/>
      <c r="AT239" s="68"/>
      <c r="AU239" s="68"/>
      <c r="AV239" s="68"/>
      <c r="AW239" s="68"/>
      <c r="AX239" s="68"/>
      <c r="AY239" s="68"/>
      <c r="AZ239" s="68"/>
      <c r="BA239" s="68"/>
      <c r="BB239" s="68"/>
      <c r="BC239" s="68"/>
      <c r="BD239" s="68"/>
    </row>
    <row r="240" spans="4:56" x14ac:dyDescent="0.25"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  <c r="AM240" s="68"/>
      <c r="AN240" s="68"/>
      <c r="AO240" s="68"/>
      <c r="AP240" s="68"/>
      <c r="AQ240" s="68"/>
      <c r="AR240" s="68"/>
      <c r="AS240" s="68"/>
      <c r="AT240" s="68"/>
      <c r="AU240" s="68"/>
      <c r="AV240" s="68"/>
      <c r="AW240" s="68"/>
      <c r="AX240" s="68"/>
      <c r="AY240" s="68"/>
      <c r="AZ240" s="68"/>
      <c r="BA240" s="68"/>
      <c r="BB240" s="68"/>
      <c r="BC240" s="68"/>
      <c r="BD240" s="68"/>
    </row>
    <row r="241" spans="4:56" x14ac:dyDescent="0.25"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  <c r="AM241" s="68"/>
      <c r="AN241" s="68"/>
      <c r="AO241" s="68"/>
      <c r="AP241" s="68"/>
      <c r="AQ241" s="68"/>
      <c r="AR241" s="68"/>
      <c r="AS241" s="68"/>
      <c r="AT241" s="68"/>
      <c r="AU241" s="68"/>
      <c r="AV241" s="68"/>
      <c r="AW241" s="68"/>
      <c r="AX241" s="68"/>
      <c r="AY241" s="68"/>
      <c r="AZ241" s="68"/>
      <c r="BA241" s="68"/>
      <c r="BB241" s="68"/>
      <c r="BC241" s="68"/>
      <c r="BD241" s="68"/>
    </row>
    <row r="242" spans="4:56" x14ac:dyDescent="0.25"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  <c r="BA242" s="68"/>
      <c r="BB242" s="68"/>
      <c r="BC242" s="68"/>
      <c r="BD242" s="68"/>
    </row>
    <row r="243" spans="4:56" x14ac:dyDescent="0.25"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  <c r="BA243" s="68"/>
      <c r="BB243" s="68"/>
      <c r="BC243" s="68"/>
      <c r="BD243" s="68"/>
    </row>
    <row r="244" spans="4:56" x14ac:dyDescent="0.25"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  <c r="BA244" s="68"/>
      <c r="BB244" s="68"/>
      <c r="BC244" s="68"/>
      <c r="BD244" s="68"/>
    </row>
    <row r="245" spans="4:56" x14ac:dyDescent="0.25"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  <c r="AM245" s="68"/>
      <c r="AN245" s="68"/>
      <c r="AO245" s="68"/>
      <c r="AP245" s="68"/>
      <c r="AQ245" s="68"/>
      <c r="AR245" s="68"/>
      <c r="AS245" s="68"/>
      <c r="AT245" s="68"/>
      <c r="AU245" s="68"/>
      <c r="AV245" s="68"/>
      <c r="AW245" s="68"/>
      <c r="AX245" s="68"/>
      <c r="AY245" s="68"/>
      <c r="AZ245" s="68"/>
      <c r="BA245" s="68"/>
      <c r="BB245" s="68"/>
      <c r="BC245" s="68"/>
      <c r="BD245" s="68"/>
    </row>
    <row r="246" spans="4:56" x14ac:dyDescent="0.25"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  <c r="AM246" s="68"/>
      <c r="AN246" s="68"/>
      <c r="AO246" s="68"/>
      <c r="AP246" s="68"/>
      <c r="AQ246" s="68"/>
      <c r="AR246" s="68"/>
      <c r="AS246" s="68"/>
      <c r="AT246" s="68"/>
      <c r="AU246" s="68"/>
      <c r="AV246" s="68"/>
      <c r="AW246" s="68"/>
      <c r="AX246" s="68"/>
      <c r="AY246" s="68"/>
      <c r="AZ246" s="68"/>
      <c r="BA246" s="68"/>
      <c r="BB246" s="68"/>
      <c r="BC246" s="68"/>
      <c r="BD246" s="68"/>
    </row>
    <row r="247" spans="4:56" x14ac:dyDescent="0.25"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  <c r="AM247" s="68"/>
      <c r="AN247" s="68"/>
      <c r="AO247" s="68"/>
      <c r="AP247" s="68"/>
      <c r="AQ247" s="68"/>
      <c r="AR247" s="68"/>
      <c r="AS247" s="68"/>
      <c r="AT247" s="68"/>
      <c r="AU247" s="68"/>
      <c r="AV247" s="68"/>
      <c r="AW247" s="68"/>
      <c r="AX247" s="68"/>
      <c r="AY247" s="68"/>
      <c r="AZ247" s="68"/>
      <c r="BA247" s="68"/>
      <c r="BB247" s="68"/>
      <c r="BC247" s="68"/>
      <c r="BD247" s="68"/>
    </row>
  </sheetData>
  <mergeCells count="55">
    <mergeCell ref="BX16:CD16"/>
    <mergeCell ref="CE16:CK16"/>
    <mergeCell ref="BY17:CD17"/>
    <mergeCell ref="CF17:CK17"/>
    <mergeCell ref="CZ14:CZ18"/>
    <mergeCell ref="CT17:CY17"/>
    <mergeCell ref="CL15:CY15"/>
    <mergeCell ref="CL16:CR16"/>
    <mergeCell ref="CS16:CY16"/>
    <mergeCell ref="CM17:CR17"/>
    <mergeCell ref="A13:CJ13"/>
    <mergeCell ref="AV15:BI15"/>
    <mergeCell ref="CL14:CY14"/>
    <mergeCell ref="A4:BW4"/>
    <mergeCell ref="A5:BW5"/>
    <mergeCell ref="A7:BW7"/>
    <mergeCell ref="A6:BW6"/>
    <mergeCell ref="A8:BW8"/>
    <mergeCell ref="A9:BW9"/>
    <mergeCell ref="A10:BW10"/>
    <mergeCell ref="A11:BI11"/>
    <mergeCell ref="A12:BC12"/>
    <mergeCell ref="BX15:CK15"/>
    <mergeCell ref="E17:E18"/>
    <mergeCell ref="AI17:AN17"/>
    <mergeCell ref="A14:A18"/>
    <mergeCell ref="B14:B18"/>
    <mergeCell ref="C14:C18"/>
    <mergeCell ref="D17:D18"/>
    <mergeCell ref="D14:E16"/>
    <mergeCell ref="AH16:AN16"/>
    <mergeCell ref="F14:S14"/>
    <mergeCell ref="F15:S15"/>
    <mergeCell ref="F16:L16"/>
    <mergeCell ref="AA16:AG16"/>
    <mergeCell ref="G17:L17"/>
    <mergeCell ref="AB17:AG17"/>
    <mergeCell ref="M16:S16"/>
    <mergeCell ref="AH15:AU15"/>
    <mergeCell ref="N17:S17"/>
    <mergeCell ref="T15:AG15"/>
    <mergeCell ref="T16:Z16"/>
    <mergeCell ref="T14:CK14"/>
    <mergeCell ref="U17:Z17"/>
    <mergeCell ref="AP17:AU17"/>
    <mergeCell ref="AO16:AU16"/>
    <mergeCell ref="BJ15:BW15"/>
    <mergeCell ref="BR17:BW17"/>
    <mergeCell ref="BJ16:BP16"/>
    <mergeCell ref="BQ16:BW16"/>
    <mergeCell ref="BD17:BI17"/>
    <mergeCell ref="AV16:BB16"/>
    <mergeCell ref="BC16:BI16"/>
    <mergeCell ref="AW17:BB17"/>
    <mergeCell ref="BK17:BP17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ОС1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2021-04-01T08:13:19Z</dcterms:modified>
</cp:coreProperties>
</file>